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489729\Downloads\"/>
    </mc:Choice>
  </mc:AlternateContent>
  <xr:revisionPtr revIDLastSave="0" documentId="13_ncr:1_{8FA0B9C1-5E8C-4696-95FD-094402706592}" xr6:coauthVersionLast="36" xr6:coauthVersionMax="36" xr10:uidLastSave="{00000000-0000-0000-0000-000000000000}"/>
  <workbookProtection workbookAlgorithmName="SHA-512" workbookHashValue="xXp2qOXKixLn29y4cp2vIyMOVQ4ZZA8/hRT8Fzn0jVJqgVVJYbftOpCqb1AqRAEmAIRgyc7Ki9bstHflKZp/+w==" workbookSaltValue="fDSlzbD3darxjjQcL+CopA==" workbookSpinCount="100000" lockStructure="1"/>
  <bookViews>
    <workbookView xWindow="0" yWindow="0" windowWidth="17085" windowHeight="9570" xr2:uid="{00000000-000D-0000-FFFF-FFFF00000000}"/>
  </bookViews>
  <sheets>
    <sheet name="Auxiliaires" sheetId="2" r:id="rId1"/>
    <sheet name="Unité de regroupement" sheetId="3" state="hidden" r:id="rId2"/>
    <sheet name="Titre d'emploi" sheetId="4" state="hidden" r:id="rId3"/>
  </sheets>
  <definedNames>
    <definedName name="donnees_Auxiliaires">'Titre d''emploi'!$C$1:$D$12</definedName>
    <definedName name="TAG_Auxiliaires">'Titre d''emploi'!$C$1:$C$12</definedName>
    <definedName name="Taux_horaire_auxiliaires">'Titre d''emploi'!$D$1:$D$12</definedName>
    <definedName name="_xlnm.Print_Area" localSheetId="0">Auxiliaires!$A$1:$CI$129</definedName>
  </definedNames>
  <calcPr calcId="191029"/>
</workbook>
</file>

<file path=xl/calcChain.xml><?xml version="1.0" encoding="utf-8"?>
<calcChain xmlns="http://schemas.openxmlformats.org/spreadsheetml/2006/main">
  <c r="AP54" i="2" l="1"/>
  <c r="I78" i="2" l="1"/>
  <c r="I48" i="2"/>
  <c r="U91" i="2"/>
  <c r="AP90" i="2"/>
  <c r="AV90" i="2" s="1"/>
  <c r="AP88" i="2"/>
  <c r="AV88" i="2" s="1"/>
  <c r="AP86" i="2"/>
  <c r="AV86" i="2" s="1"/>
  <c r="AP84" i="2"/>
  <c r="AV84" i="2" s="1"/>
  <c r="AV54" i="2"/>
  <c r="AP60" i="2"/>
  <c r="AV60" i="2" s="1"/>
  <c r="AP58" i="2"/>
  <c r="AV58" i="2" s="1"/>
  <c r="AP56" i="2"/>
  <c r="AV56" i="2" s="1"/>
  <c r="U61" i="2"/>
  <c r="AV93" i="2" l="1"/>
  <c r="AV99" i="2" s="1"/>
  <c r="AV63" i="2"/>
  <c r="AV65" i="2" s="1"/>
  <c r="AV95" i="2" l="1"/>
  <c r="AV97" i="2"/>
  <c r="AV67" i="2"/>
  <c r="AV69" i="2"/>
  <c r="AV101" i="2" l="1"/>
  <c r="AV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Guylaine Dagenais</author>
  </authors>
  <commentList>
    <comment ref="AX35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  <r>
          <rPr>
            <sz val="11"/>
            <color indexed="81"/>
            <rFont val="Arial"/>
            <family val="2"/>
          </rPr>
          <t xml:space="preserve">
</t>
        </r>
      </text>
    </comment>
    <comment ref="BM35" authorId="0" shapeId="0" xr:uid="{00000000-0006-0000-0000-000002000000}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J44" authorId="0" shapeId="0" xr:uid="{00000000-0006-0000-0000-000003000000}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V44" authorId="0" shapeId="0" xr:uid="{00000000-0006-0000-0000-000004000000}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8" authorId="0" shapeId="0" xr:uid="{00000000-0006-0000-0000-000005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I48" authorId="0" shapeId="0" xr:uid="{00000000-0006-0000-0000-000006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U48" authorId="0" shapeId="0" xr:uid="{00000000-0006-0000-0000-000007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D48" authorId="0" shapeId="0" xr:uid="{00000000-0006-0000-0000-000008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N48" authorId="0" shapeId="0" xr:uid="{00000000-0006-0000-0000-000009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V48" authorId="0" shapeId="0" xr:uid="{00000000-0006-0000-0000-00000A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F48" authorId="0" shapeId="0" xr:uid="{00000000-0006-0000-0000-00000B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P48" authorId="0" shapeId="0" xr:uid="{00000000-0006-0000-0000-00000C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Z48" authorId="0" shapeId="0" xr:uid="{00000000-0006-0000-0000-00000D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J54" authorId="0" shapeId="0" xr:uid="{00000000-0006-0000-0000-00000E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4" authorId="0" shapeId="0" xr:uid="{00000000-0006-0000-0000-00000F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56" authorId="0" shapeId="0" xr:uid="{00000000-0006-0000-0000-000010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6" authorId="0" shapeId="0" xr:uid="{00000000-0006-0000-0000-000011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58" authorId="0" shapeId="0" xr:uid="{00000000-0006-0000-0000-000012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8" authorId="0" shapeId="0" xr:uid="{00000000-0006-0000-0000-000013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60" authorId="0" shapeId="0" xr:uid="{00000000-0006-0000-0000-000014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60" authorId="0" shapeId="0" xr:uid="{00000000-0006-0000-0000-000015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4" authorId="0" shapeId="0" xr:uid="{00000000-0006-0000-0000-000016000000}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V74" authorId="0" shapeId="0" xr:uid="{00000000-0006-0000-0000-000017000000}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78" authorId="0" shapeId="0" xr:uid="{00000000-0006-0000-0000-000018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I78" authorId="0" shapeId="0" xr:uid="{00000000-0006-0000-0000-000019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U78" authorId="0" shapeId="0" xr:uid="{00000000-0006-0000-0000-00001A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D78" authorId="0" shapeId="0" xr:uid="{00000000-0006-0000-0000-00001B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N78" authorId="0" shapeId="0" xr:uid="{00000000-0006-0000-0000-00001C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V78" authorId="0" shapeId="0" xr:uid="{00000000-0006-0000-0000-00001D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F78" authorId="0" shapeId="0" xr:uid="{00000000-0006-0000-0000-00001E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P78" authorId="0" shapeId="0" xr:uid="{00000000-0006-0000-0000-00001F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Z78" authorId="0" shapeId="0" xr:uid="{00000000-0006-0000-0000-000020000000}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J84" authorId="0" shapeId="0" xr:uid="{00000000-0006-0000-0000-000021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4" authorId="0" shapeId="0" xr:uid="{00000000-0006-0000-0000-000022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86" authorId="0" shapeId="0" xr:uid="{00000000-0006-0000-0000-000023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6" authorId="0" shapeId="0" xr:uid="{00000000-0006-0000-0000-000024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88" authorId="0" shapeId="0" xr:uid="{00000000-0006-0000-0000-000025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8" authorId="0" shapeId="0" xr:uid="{00000000-0006-0000-0000-000026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90" authorId="0" shapeId="0" xr:uid="{00000000-0006-0000-0000-000027000000}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90" authorId="0" shapeId="0" xr:uid="{00000000-0006-0000-0000-000028000000}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<sst xmlns="http://schemas.openxmlformats.org/spreadsheetml/2006/main" count="169" uniqueCount="105">
  <si>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</si>
  <si>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</si>
  <si>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</si>
  <si>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</si>
  <si>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</si>
  <si>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</si>
  <si>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</si>
  <si>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</si>
  <si>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</si>
  <si>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</si>
  <si>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</si>
  <si>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</si>
  <si>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</si>
  <si>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</si>
  <si>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</si>
  <si>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</si>
  <si>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</si>
  <si>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</si>
  <si>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</si>
  <si>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</si>
  <si>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</si>
  <si>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</si>
  <si>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</si>
  <si>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</si>
  <si>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</si>
  <si>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</si>
  <si>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</si>
  <si>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</si>
  <si>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</si>
  <si>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</si>
  <si>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</si>
  <si>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</si>
  <si>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</si>
  <si>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</si>
  <si>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</si>
  <si>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</si>
  <si>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</si>
  <si>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</si>
  <si>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APEP</t>
  </si>
  <si>
    <t>AAREP</t>
  </si>
  <si>
    <t>ACEP</t>
  </si>
  <si>
    <t>CCTP</t>
  </si>
  <si>
    <t>AUXI</t>
  </si>
  <si>
    <t>TITRE D'EMPLOI</t>
  </si>
  <si>
    <t>Répétiteur:</t>
  </si>
  <si>
    <t>Correcteur:</t>
  </si>
  <si>
    <t>1er cycle</t>
  </si>
  <si>
    <t>2e cycle</t>
  </si>
  <si>
    <t>3e cycle</t>
  </si>
  <si>
    <t>CBS</t>
  </si>
  <si>
    <t>FINANCEMENT</t>
  </si>
  <si>
    <t>FONDS</t>
  </si>
  <si>
    <t>TAG</t>
  </si>
  <si>
    <t>TAG:</t>
  </si>
  <si>
    <t>DEMANDE DE RÉMUNÉRATION</t>
  </si>
  <si>
    <t>Surveillant</t>
  </si>
  <si>
    <t>Chef surveillant</t>
  </si>
  <si>
    <t>Auxiliaires d'enseignement</t>
  </si>
  <si>
    <t>SEMAINE DU</t>
  </si>
  <si>
    <t>DIMANCHE</t>
  </si>
  <si>
    <t>AU</t>
  </si>
  <si>
    <t>SAMEDI</t>
  </si>
  <si>
    <t>No Période</t>
  </si>
  <si>
    <t>NB.HRES</t>
  </si>
  <si>
    <t>SEM.</t>
  </si>
  <si>
    <t>LUNDI</t>
  </si>
  <si>
    <t>MARDI</t>
  </si>
  <si>
    <t>MERCREDI</t>
  </si>
  <si>
    <t>JEUDI</t>
  </si>
  <si>
    <t>VENDREDI</t>
  </si>
  <si>
    <t>FIN NAS</t>
  </si>
  <si>
    <t>AUXILIAIRES À L'ENSEIGNEMENT</t>
  </si>
  <si>
    <t>CYCLE DE L'ÉTUDIANT</t>
  </si>
  <si>
    <t>%</t>
  </si>
  <si>
    <t>JOURNALIER</t>
  </si>
  <si>
    <t>SIGNATURE DE L'EMPLOYÉ</t>
  </si>
  <si>
    <t>RESPONSABLE DU COURS/PROJET</t>
  </si>
  <si>
    <t>UNITÉ</t>
  </si>
  <si>
    <t>TITRE DU COURS</t>
  </si>
  <si>
    <t>ADM.</t>
  </si>
  <si>
    <t>NO. DU</t>
  </si>
  <si>
    <t>COURS</t>
  </si>
  <si>
    <t>######</t>
  </si>
  <si>
    <t>DR-AUXI</t>
  </si>
  <si>
    <t>ETUDIANT ÉTRANGER</t>
  </si>
  <si>
    <t>MATRICULE (obligatoire)</t>
  </si>
  <si>
    <t>Surveillant : Indemnité de vacances de 8% (TAG: 1061)</t>
  </si>
  <si>
    <t>Chef surveillant : Indemnité de vacances de 8% (TAG:  1065)</t>
  </si>
  <si>
    <t>Correcteur (3e cycle) : Indemnité de vacances de 8% (TAG : 1068)</t>
  </si>
  <si>
    <t>base</t>
  </si>
  <si>
    <t>vacances</t>
  </si>
  <si>
    <t>congés</t>
  </si>
  <si>
    <t>fériés</t>
  </si>
  <si>
    <t>global</t>
  </si>
  <si>
    <t>tag</t>
  </si>
  <si>
    <t>de congés</t>
  </si>
  <si>
    <t>de jours fériés</t>
  </si>
  <si>
    <t>(10 mars 2017)</t>
  </si>
  <si>
    <t>Répétiteur (1er cycle) : Indemnité de vacances de8% (TAG : 1062)</t>
  </si>
  <si>
    <t>Correcteur (1er cycle) : Indemnité de vacances de 8% (TAG: 1066)</t>
  </si>
  <si>
    <t>Correcteur (2e cycle) : Indemnité de vacances de 8% (TAG: 1067)</t>
  </si>
  <si>
    <t>Chargé de travaux pratiques</t>
  </si>
  <si>
    <t>Répétiteur (2e cycle) : Indemnité de vacances de 8% (TAG : 1063)</t>
  </si>
  <si>
    <t>Répétiteur (3e cycle) : Indemnité de vacances de 8% (TAG : 1064)</t>
  </si>
  <si>
    <t>Chargé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</si>
</sst>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00\-000\-000"/>
    <numFmt numFmtId="169" formatCode="#0#\ \ 0#0"/>
    <numFmt numFmtId="170" formatCode="0.0%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sz val="11"/>
      <name val="Calibri"/>
      <family val="2"/>
    </font>
    <font>
      <sz val="10"/>
      <name val="Symbol"/>
      <family val="1"/>
      <charset val="2"/>
    </font>
    <font>
      <sz val="10"/>
      <color indexed="81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  <fill>
      <patternFill patternType="solid">
        <fgColor rgb="FFCAD4E0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8" fillId="0" borderId="0" xfId="0" applyFont="1" applyAlignment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/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4" fillId="0" borderId="1" xfId="0" applyNumberFormat="1" applyFont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right"/>
    </xf>
    <xf numFmtId="2" fontId="27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5" fillId="0" borderId="12" xfId="0" applyFont="1" applyBorder="1" applyAlignment="1" applyProtection="1"/>
    <xf numFmtId="0" fontId="0" fillId="2" borderId="6" xfId="0" applyFill="1" applyBorder="1" applyAlignment="1" applyProtection="1">
      <alignment vertical="center"/>
    </xf>
    <xf numFmtId="0" fontId="35" fillId="2" borderId="13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31" fillId="0" borderId="0" xfId="0" applyFont="1" applyAlignment="1"/>
    <xf numFmtId="0" fontId="3" fillId="0" borderId="0" xfId="0" applyFont="1" applyAlignment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5" xfId="0" applyFill="1" applyBorder="1" applyAlignment="1"/>
    <xf numFmtId="0" fontId="0" fillId="0" borderId="3" xfId="0" applyBorder="1" applyAlignment="1"/>
    <xf numFmtId="0" fontId="0" fillId="0" borderId="0" xfId="0" applyAlignment="1">
      <alignment vertical="top"/>
    </xf>
    <xf numFmtId="0" fontId="0" fillId="0" borderId="4" xfId="0" applyBorder="1" applyAlignment="1"/>
    <xf numFmtId="0" fontId="27" fillId="0" borderId="0" xfId="0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/>
    <xf numFmtId="2" fontId="0" fillId="0" borderId="5" xfId="0" applyNumberFormat="1" applyBorder="1" applyAlignment="1" applyProtection="1"/>
    <xf numFmtId="2" fontId="5" fillId="0" borderId="5" xfId="0" applyNumberFormat="1" applyFont="1" applyFill="1" applyBorder="1" applyAlignment="1" applyProtection="1">
      <alignment horizontal="right"/>
    </xf>
    <xf numFmtId="2" fontId="0" fillId="0" borderId="5" xfId="0" applyNumberFormat="1" applyBorder="1" applyAlignment="1" applyProtection="1">
      <alignment horizontal="right"/>
    </xf>
    <xf numFmtId="49" fontId="3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ill="1" applyBorder="1" applyAlignment="1"/>
    <xf numFmtId="164" fontId="0" fillId="0" borderId="1" xfId="0" applyNumberForma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3" fillId="0" borderId="3" xfId="0" applyFont="1" applyBorder="1" applyAlignment="1" applyProtection="1"/>
    <xf numFmtId="0" fontId="5" fillId="0" borderId="12" xfId="0" applyFont="1" applyBorder="1" applyAlignment="1"/>
    <xf numFmtId="0" fontId="5" fillId="0" borderId="0" xfId="0" applyFont="1" applyBorder="1" applyAlignment="1"/>
    <xf numFmtId="0" fontId="2" fillId="2" borderId="1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8" xfId="0" applyBorder="1" applyAlignment="1"/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/>
    <xf numFmtId="0" fontId="37" fillId="3" borderId="1" xfId="0" applyFont="1" applyFill="1" applyBorder="1" applyAlignment="1" applyProtection="1">
      <alignment horizontal="left"/>
    </xf>
    <xf numFmtId="0" fontId="37" fillId="3" borderId="1" xfId="0" applyFont="1" applyFill="1" applyBorder="1" applyAlignment="1" applyProtection="1"/>
    <xf numFmtId="0" fontId="36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6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0" fontId="3" fillId="0" borderId="3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49" fontId="5" fillId="0" borderId="0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/>
    <xf numFmtId="9" fontId="2" fillId="0" borderId="0" xfId="0" applyNumberFormat="1" applyFont="1" applyBorder="1" applyAlignment="1" applyProtection="1"/>
    <xf numFmtId="0" fontId="0" fillId="0" borderId="1" xfId="0" applyFill="1" applyBorder="1" applyAlignment="1" applyProtection="1"/>
    <xf numFmtId="2" fontId="5" fillId="0" borderId="0" xfId="0" applyNumberFormat="1" applyFont="1" applyFill="1" applyBorder="1" applyAlignment="1" applyProtection="1"/>
    <xf numFmtId="1" fontId="5" fillId="0" borderId="0" xfId="0" applyNumberFormat="1" applyFont="1" applyBorder="1" applyAlignment="1" applyProtection="1"/>
    <xf numFmtId="164" fontId="27" fillId="0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/>
    </xf>
    <xf numFmtId="49" fontId="35" fillId="2" borderId="14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/>
    <xf numFmtId="2" fontId="8" fillId="0" borderId="0" xfId="0" applyNumberFormat="1" applyFont="1" applyBorder="1" applyAlignment="1" applyProtection="1"/>
    <xf numFmtId="0" fontId="0" fillId="2" borderId="1" xfId="0" applyFill="1" applyBorder="1" applyAlignment="1">
      <alignment horizontal="center" vertical="center"/>
    </xf>
    <xf numFmtId="49" fontId="38" fillId="2" borderId="14" xfId="0" applyNumberFormat="1" applyFont="1" applyFill="1" applyBorder="1" applyAlignment="1" applyProtection="1">
      <alignment horizontal="left"/>
    </xf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 vertical="center"/>
    </xf>
    <xf numFmtId="0" fontId="5" fillId="0" borderId="16" xfId="0" applyFont="1" applyBorder="1" applyAlignment="1"/>
    <xf numFmtId="0" fontId="0" fillId="0" borderId="0" xfId="0" applyBorder="1" applyAlignment="1" applyProtection="1">
      <alignment horizontal="center"/>
    </xf>
    <xf numFmtId="0" fontId="7" fillId="0" borderId="16" xfId="0" applyFont="1" applyFill="1" applyBorder="1" applyAlignment="1" applyProtection="1"/>
    <xf numFmtId="0" fontId="0" fillId="0" borderId="16" xfId="0" applyFill="1" applyBorder="1" applyAlignment="1" applyProtection="1">
      <alignment horizontal="center"/>
    </xf>
    <xf numFmtId="0" fontId="0" fillId="0" borderId="0" xfId="0" applyProtection="1"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8" fillId="0" borderId="0" xfId="0" applyFont="1" applyAlignment="1" applyProtection="1">
      <protection locked="0" hidden="1"/>
    </xf>
    <xf numFmtId="0" fontId="8" fillId="0" borderId="0" xfId="0" applyFont="1" applyFill="1" applyAlignment="1" applyProtection="1">
      <protection locked="0" hidden="1"/>
    </xf>
    <xf numFmtId="0" fontId="4" fillId="0" borderId="0" xfId="0" applyFont="1" applyFill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0" xfId="0" applyFill="1" applyAlignment="1" applyProtection="1"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horizontal="left"/>
      <protection locked="0" hidden="1"/>
    </xf>
    <xf numFmtId="0" fontId="32" fillId="0" borderId="0" xfId="0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0" fontId="5" fillId="0" borderId="3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/>
    <xf numFmtId="0" fontId="1" fillId="0" borderId="0" xfId="0" applyFont="1" applyFill="1" applyBorder="1" applyAlignment="1"/>
    <xf numFmtId="0" fontId="2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/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/>
    <xf numFmtId="166" fontId="1" fillId="0" borderId="5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9" fontId="2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5" borderId="0" xfId="0" applyFill="1"/>
    <xf numFmtId="0" fontId="1" fillId="0" borderId="0" xfId="0" applyFont="1" applyBorder="1" applyAlignment="1" applyProtection="1"/>
    <xf numFmtId="170" fontId="0" fillId="0" borderId="0" xfId="0" applyNumberFormat="1" applyFill="1" applyBorder="1" applyAlignment="1" applyProtection="1"/>
    <xf numFmtId="0" fontId="0" fillId="0" borderId="0" xfId="0" applyAlignment="1"/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5" fillId="0" borderId="17" xfId="0" applyNumberFormat="1" applyFont="1" applyBorder="1" applyAlignment="1" applyProtection="1">
      <protection locked="0"/>
    </xf>
    <xf numFmtId="2" fontId="5" fillId="0" borderId="14" xfId="0" applyNumberFormat="1" applyFont="1" applyBorder="1" applyAlignment="1" applyProtection="1">
      <protection locked="0"/>
    </xf>
    <xf numFmtId="2" fontId="5" fillId="0" borderId="18" xfId="0" applyNumberFormat="1" applyFont="1" applyBorder="1" applyAlignment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0" fillId="0" borderId="14" xfId="0" applyBorder="1" applyAlignment="1"/>
    <xf numFmtId="0" fontId="0" fillId="0" borderId="18" xfId="0" applyBorder="1" applyAlignment="1"/>
    <xf numFmtId="0" fontId="6" fillId="0" borderId="17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64" fontId="8" fillId="0" borderId="17" xfId="0" applyNumberFormat="1" applyFont="1" applyBorder="1" applyAlignment="1"/>
    <xf numFmtId="49" fontId="7" fillId="0" borderId="17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2" fontId="8" fillId="0" borderId="17" xfId="0" applyNumberFormat="1" applyFont="1" applyBorder="1" applyAlignment="1" applyProtection="1">
      <protection locked="0"/>
    </xf>
    <xf numFmtId="2" fontId="8" fillId="0" borderId="14" xfId="0" applyNumberFormat="1" applyFont="1" applyBorder="1" applyAlignment="1" applyProtection="1">
      <protection locked="0"/>
    </xf>
    <xf numFmtId="2" fontId="8" fillId="0" borderId="18" xfId="0" applyNumberFormat="1" applyFont="1" applyBorder="1" applyAlignment="1" applyProtection="1">
      <protection locked="0"/>
    </xf>
    <xf numFmtId="2" fontId="8" fillId="0" borderId="17" xfId="0" applyNumberFormat="1" applyFont="1" applyBorder="1" applyAlignment="1" applyProtection="1"/>
    <xf numFmtId="2" fontId="8" fillId="0" borderId="14" xfId="0" applyNumberFormat="1" applyFont="1" applyBorder="1" applyAlignment="1" applyProtection="1"/>
    <xf numFmtId="2" fontId="8" fillId="0" borderId="18" xfId="0" applyNumberFormat="1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7" xfId="0" applyFont="1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/>
    <xf numFmtId="164" fontId="8" fillId="0" borderId="18" xfId="0" applyNumberFormat="1" applyFont="1" applyBorder="1" applyAlignment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1" fillId="0" borderId="14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10" fontId="2" fillId="0" borderId="0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170" fontId="2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165" fontId="5" fillId="0" borderId="17" xfId="0" applyNumberFormat="1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49" fontId="11" fillId="0" borderId="5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14" xfId="0" applyFont="1" applyBorder="1" applyAlignment="1"/>
    <xf numFmtId="0" fontId="1" fillId="0" borderId="18" xfId="0" applyFont="1" applyBorder="1" applyAlignment="1"/>
    <xf numFmtId="0" fontId="0" fillId="0" borderId="1" xfId="0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49" fontId="28" fillId="2" borderId="1" xfId="0" applyNumberFormat="1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49" fontId="38" fillId="2" borderId="14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right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0" fontId="0" fillId="0" borderId="0" xfId="0" applyFill="1" applyBorder="1" applyAlignment="1" applyProtection="1"/>
    <xf numFmtId="167" fontId="20" fillId="0" borderId="0" xfId="0" applyNumberFormat="1" applyFont="1" applyAlignment="1" applyProtection="1"/>
    <xf numFmtId="0" fontId="3" fillId="2" borderId="21" xfId="0" applyFont="1" applyFill="1" applyBorder="1" applyAlignment="1" applyProtection="1"/>
    <xf numFmtId="0" fontId="3" fillId="2" borderId="20" xfId="0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9" xfId="0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/>
    <xf numFmtId="0" fontId="5" fillId="0" borderId="18" xfId="0" applyFont="1" applyBorder="1" applyAlignment="1"/>
    <xf numFmtId="0" fontId="5" fillId="0" borderId="17" xfId="0" applyFont="1" applyBorder="1" applyAlignment="1" applyProtection="1">
      <protection locked="0"/>
    </xf>
    <xf numFmtId="0" fontId="0" fillId="0" borderId="0" xfId="0" applyAlignment="1"/>
    <xf numFmtId="164" fontId="27" fillId="0" borderId="1" xfId="0" applyNumberFormat="1" applyFont="1" applyFill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5" fillId="0" borderId="17" xfId="0" applyFont="1" applyBorder="1" applyAlignment="1" applyProtection="1"/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6" fillId="0" borderId="0" xfId="0" applyFont="1" applyAlignment="1" applyProtection="1">
      <alignment horizontal="right"/>
    </xf>
    <xf numFmtId="0" fontId="11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38" fillId="2" borderId="14" xfId="0" applyFont="1" applyFill="1" applyBorder="1" applyAlignment="1">
      <alignment horizontal="center"/>
    </xf>
    <xf numFmtId="0" fontId="2" fillId="0" borderId="14" xfId="0" applyFont="1" applyBorder="1" applyAlignment="1"/>
    <xf numFmtId="49" fontId="38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49" fontId="38" fillId="2" borderId="14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0" fontId="2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/>
    <xf numFmtId="0" fontId="1" fillId="0" borderId="18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167" fontId="34" fillId="0" borderId="1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28</xdr:row>
      <xdr:rowOff>84667</xdr:rowOff>
    </xdr:from>
    <xdr:to>
      <xdr:col>26</xdr:col>
      <xdr:colOff>21167</xdr:colOff>
      <xdr:row>30</xdr:row>
      <xdr:rowOff>52916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21165</xdr:colOff>
      <xdr:row>104</xdr:row>
      <xdr:rowOff>52915</xdr:rowOff>
    </xdr:from>
    <xdr:to>
      <xdr:col>84</xdr:col>
      <xdr:colOff>31748</xdr:colOff>
      <xdr:row>111</xdr:row>
      <xdr:rowOff>28575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1190" y="14264215"/>
          <a:ext cx="10164233" cy="509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  <a:p>
          <a:pPr algn="ctr" rtl="0">
            <a:defRPr sz="1000"/>
          </a:pPr>
          <a:r>
            <a:rPr lang="fr-CA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***Le candidat doit obligatoirement signer sa carte d'adhésion syndicale.***</a:t>
          </a:r>
          <a:endParaRPr lang="fr-CA" sz="105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21168</xdr:colOff>
      <xdr:row>37</xdr:row>
      <xdr:rowOff>21169</xdr:rowOff>
    </xdr:from>
    <xdr:to>
      <xdr:col>27</xdr:col>
      <xdr:colOff>31750</xdr:colOff>
      <xdr:row>38</xdr:row>
      <xdr:rowOff>169334</xdr:rowOff>
    </xdr:to>
    <xdr:sp macro="" textlink="">
      <xdr:nvSpPr>
        <xdr:cNvPr id="8" name="Organigramme : Alternativ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34</xdr:row>
          <xdr:rowOff>0</xdr:rowOff>
        </xdr:from>
        <xdr:to>
          <xdr:col>86</xdr:col>
          <xdr:colOff>57150</xdr:colOff>
          <xdr:row>35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34</xdr:row>
          <xdr:rowOff>0</xdr:rowOff>
        </xdr:from>
        <xdr:to>
          <xdr:col>83</xdr:col>
          <xdr:colOff>76200</xdr:colOff>
          <xdr:row>35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34</xdr:row>
          <xdr:rowOff>0</xdr:rowOff>
        </xdr:from>
        <xdr:to>
          <xdr:col>80</xdr:col>
          <xdr:colOff>66675</xdr:colOff>
          <xdr:row>35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27</xdr:row>
          <xdr:rowOff>219075</xdr:rowOff>
        </xdr:from>
        <xdr:to>
          <xdr:col>70</xdr:col>
          <xdr:colOff>19050</xdr:colOff>
          <xdr:row>29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27</xdr:row>
          <xdr:rowOff>209550</xdr:rowOff>
        </xdr:from>
        <xdr:to>
          <xdr:col>76</xdr:col>
          <xdr:colOff>85725</xdr:colOff>
          <xdr:row>29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28</xdr:row>
          <xdr:rowOff>133350</xdr:rowOff>
        </xdr:from>
        <xdr:to>
          <xdr:col>70</xdr:col>
          <xdr:colOff>19050</xdr:colOff>
          <xdr:row>30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28</xdr:row>
          <xdr:rowOff>133350</xdr:rowOff>
        </xdr:from>
        <xdr:to>
          <xdr:col>76</xdr:col>
          <xdr:colOff>85725</xdr:colOff>
          <xdr:row>30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29</xdr:row>
          <xdr:rowOff>133350</xdr:rowOff>
        </xdr:from>
        <xdr:to>
          <xdr:col>70</xdr:col>
          <xdr:colOff>19050</xdr:colOff>
          <xdr:row>31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29</xdr:row>
          <xdr:rowOff>133350</xdr:rowOff>
        </xdr:from>
        <xdr:to>
          <xdr:col>76</xdr:col>
          <xdr:colOff>85725</xdr:colOff>
          <xdr:row>31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60</xdr:col>
      <xdr:colOff>0</xdr:colOff>
      <xdr:row>11</xdr:row>
      <xdr:rowOff>0</xdr:rowOff>
    </xdr:from>
    <xdr:to>
      <xdr:col>73</xdr:col>
      <xdr:colOff>56689</xdr:colOff>
      <xdr:row>13</xdr:row>
      <xdr:rowOff>160867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6819900" y="2162175"/>
          <a:ext cx="1542589" cy="389467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Joindre une photocopie</a:t>
          </a:r>
        </a:p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du permis de travail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133350</xdr:rowOff>
    </xdr:from>
    <xdr:to>
      <xdr:col>66</xdr:col>
      <xdr:colOff>14909</xdr:colOff>
      <xdr:row>3</xdr:row>
      <xdr:rowOff>387350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0" y="971550"/>
          <a:ext cx="7520609" cy="254000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76200</xdr:rowOff>
    </xdr:from>
    <xdr:to>
      <xdr:col>17</xdr:col>
      <xdr:colOff>85725</xdr:colOff>
      <xdr:row>3</xdr:row>
      <xdr:rowOff>69792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2028825" cy="831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S65533"/>
  <sheetViews>
    <sheetView showGridLines="0" showRowColHeaders="0" tabSelected="1" showRuler="0" view="pageLayout" zoomScaleNormal="90" zoomScaleSheetLayoutView="100" workbookViewId="0">
      <selection activeCell="B7" sqref="B7:AI7"/>
    </sheetView>
  </sheetViews>
  <sheetFormatPr baseColWidth="10" defaultRowHeight="12.75" zeroHeight="1"/>
  <cols>
    <col min="1" max="1" width="1.140625" style="7" customWidth="1"/>
    <col min="2" max="3" width="1.7109375" style="7" customWidth="1"/>
    <col min="4" max="15" width="1.7109375" style="9" customWidth="1"/>
    <col min="16" max="19" width="1.7109375" style="16" customWidth="1"/>
    <col min="20" max="37" width="1.7109375" style="7" customWidth="1"/>
    <col min="38" max="38" width="2.85546875" style="7" customWidth="1"/>
    <col min="39" max="86" width="1.7109375" style="7" customWidth="1"/>
    <col min="87" max="87" width="1.140625" style="7" customWidth="1"/>
    <col min="88" max="119" width="0" style="174" hidden="1" customWidth="1"/>
    <col min="120" max="252" width="0" style="285" hidden="1" customWidth="1"/>
    <col min="253" max="253" width="0.85546875" style="285" hidden="1" customWidth="1"/>
    <col min="254" max="257" width="0" style="285" hidden="1" customWidth="1"/>
    <col min="258" max="16384" width="11.42578125" style="285"/>
  </cols>
  <sheetData>
    <row r="1" spans="1:119" s="276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/>
      <c r="P1" s="11"/>
      <c r="Q1" s="11"/>
      <c r="R1" s="11"/>
      <c r="S1" s="11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7"/>
      <c r="AI1" s="12"/>
      <c r="AJ1" s="7"/>
      <c r="AK1" s="13"/>
      <c r="AL1" s="7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439" t="s">
        <v>74</v>
      </c>
      <c r="CA1" s="420"/>
      <c r="CB1" s="420"/>
      <c r="CC1" s="420"/>
      <c r="CD1" s="420"/>
      <c r="CE1" s="420"/>
      <c r="CF1" s="420"/>
      <c r="CG1" s="420"/>
      <c r="CH1" s="420"/>
      <c r="CI1" s="7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s="277" customFormat="1" ht="24" customHeight="1">
      <c r="A2" s="415" t="s">
        <v>54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4"/>
      <c r="BP2" s="414"/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414"/>
      <c r="CB2" s="414"/>
      <c r="CC2" s="414"/>
      <c r="CD2" s="414"/>
      <c r="CE2" s="414"/>
      <c r="CF2" s="414"/>
      <c r="CG2" s="414"/>
      <c r="CH2" s="414"/>
      <c r="CI2" s="414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</row>
    <row r="3" spans="1:119" s="277" customFormat="1" ht="24" customHeight="1">
      <c r="A3" s="70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15" t="s">
        <v>71</v>
      </c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34"/>
      <c r="BW3" s="34"/>
      <c r="BX3" s="34"/>
      <c r="BY3" s="120"/>
      <c r="BZ3" s="172"/>
      <c r="CA3" s="172"/>
      <c r="CB3" s="172"/>
      <c r="CC3" s="172"/>
      <c r="CD3" s="172"/>
      <c r="CE3" s="172"/>
      <c r="CF3" s="172"/>
      <c r="CG3" s="172"/>
      <c r="CH3" s="172"/>
      <c r="CI3" s="34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</row>
    <row r="4" spans="1:119" s="276" customFormat="1" ht="35.1" customHeight="1" thickBo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s="277" customFormat="1" ht="15" customHeight="1">
      <c r="A5" s="17"/>
      <c r="B5" s="178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7" t="s">
        <v>5</v>
      </c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5"/>
      <c r="BM5" s="5"/>
      <c r="BN5" s="5"/>
      <c r="BO5" s="5"/>
      <c r="BP5" s="154"/>
      <c r="BQ5" s="178"/>
      <c r="BR5" s="448" t="s">
        <v>85</v>
      </c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50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</row>
    <row r="6" spans="1:119" s="277" customFormat="1" ht="12.95" customHeight="1">
      <c r="A6" s="183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21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 t="s">
        <v>35</v>
      </c>
      <c r="BT6" s="117"/>
      <c r="BU6" s="117"/>
      <c r="BV6" s="117"/>
      <c r="BW6" s="117"/>
      <c r="BX6" s="117"/>
      <c r="BY6" s="121"/>
      <c r="BZ6" s="32"/>
      <c r="CA6" s="180"/>
      <c r="CB6" s="117" t="s">
        <v>36</v>
      </c>
      <c r="CC6" s="180"/>
      <c r="CD6" s="117"/>
      <c r="CE6" s="121"/>
      <c r="CF6" s="32"/>
      <c r="CG6" s="180"/>
      <c r="CH6" s="180"/>
      <c r="CI6" s="184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</row>
    <row r="7" spans="1:119" s="277" customFormat="1" ht="15" customHeight="1">
      <c r="A7" s="18"/>
      <c r="B7" s="419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2"/>
      <c r="AJ7" s="69"/>
      <c r="AK7" s="356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2"/>
      <c r="BP7" s="69"/>
      <c r="BQ7" s="1"/>
      <c r="BR7" s="427"/>
      <c r="BS7" s="341"/>
      <c r="BT7" s="341"/>
      <c r="BU7" s="341"/>
      <c r="BV7" s="341"/>
      <c r="BW7" s="341"/>
      <c r="BX7" s="341"/>
      <c r="BY7" s="342"/>
      <c r="BZ7" s="3"/>
      <c r="CA7" s="427"/>
      <c r="CB7" s="341"/>
      <c r="CC7" s="341"/>
      <c r="CD7" s="341"/>
      <c r="CE7" s="341"/>
      <c r="CF7" s="341"/>
      <c r="CG7" s="341"/>
      <c r="CH7" s="342"/>
      <c r="CI7" s="71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</row>
    <row r="8" spans="1:119" s="277" customFormat="1" ht="5.0999999999999996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73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73"/>
      <c r="CD8" s="20"/>
      <c r="CE8" s="20"/>
      <c r="CF8" s="20"/>
      <c r="CG8" s="20"/>
      <c r="CH8" s="20"/>
      <c r="CI8" s="74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</row>
    <row r="9" spans="1:119" s="278" customFormat="1" ht="5.0999999999999996" customHeight="1" thickBot="1">
      <c r="A9" s="3"/>
      <c r="B9" s="3"/>
      <c r="C9" s="65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21"/>
      <c r="AK9" s="21"/>
      <c r="AL9" s="66"/>
      <c r="AM9" s="66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s="292" customFormat="1" ht="18" customHeight="1">
      <c r="A10" s="308"/>
      <c r="B10" s="309" t="s">
        <v>84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10"/>
    </row>
    <row r="11" spans="1:119" s="292" customFormat="1" ht="3" customHeight="1">
      <c r="A11" s="311"/>
      <c r="B11" s="38"/>
      <c r="C11" s="312"/>
      <c r="D11" s="312"/>
      <c r="E11" s="312"/>
      <c r="F11" s="312"/>
      <c r="G11" s="312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13"/>
      <c r="AK11" s="313"/>
      <c r="AL11" s="66"/>
      <c r="AM11" s="66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12"/>
      <c r="CG11" s="312"/>
      <c r="CH11" s="312"/>
      <c r="CI11" s="314"/>
    </row>
    <row r="12" spans="1:119" s="292" customFormat="1" ht="15" customHeight="1">
      <c r="A12" s="311"/>
      <c r="B12" s="455" t="s">
        <v>7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38"/>
      <c r="O12" s="38"/>
      <c r="P12" s="315"/>
      <c r="Q12" s="315"/>
      <c r="R12" s="315"/>
      <c r="S12" s="315"/>
      <c r="T12" s="315"/>
      <c r="U12" s="456" t="s">
        <v>3</v>
      </c>
      <c r="V12" s="456"/>
      <c r="W12" s="456"/>
      <c r="X12" s="456"/>
      <c r="Y12" s="456"/>
      <c r="Z12" s="456"/>
      <c r="AA12" s="456"/>
      <c r="AB12" s="456"/>
      <c r="AC12" s="456"/>
      <c r="AD12" s="316"/>
      <c r="AE12" s="317"/>
      <c r="AF12" s="317"/>
      <c r="AG12" s="317"/>
      <c r="AH12" s="455" t="s">
        <v>4</v>
      </c>
      <c r="AI12" s="455"/>
      <c r="AJ12" s="455"/>
      <c r="AK12" s="455"/>
      <c r="AL12" s="455"/>
      <c r="AM12" s="455"/>
      <c r="AN12" s="455"/>
      <c r="AO12" s="455"/>
      <c r="AP12" s="315"/>
      <c r="AQ12" s="315"/>
      <c r="AR12" s="312"/>
      <c r="AS12" s="312"/>
      <c r="AT12" s="312"/>
      <c r="AU12" s="315"/>
      <c r="AV12" s="315"/>
      <c r="AW12" s="455" t="s">
        <v>70</v>
      </c>
      <c r="AX12" s="457"/>
      <c r="AY12" s="457"/>
      <c r="AZ12" s="457"/>
      <c r="BA12" s="457"/>
      <c r="BB12" s="457"/>
      <c r="BC12" s="457"/>
      <c r="BD12" s="457"/>
      <c r="BE12" s="312"/>
      <c r="BF12" s="312"/>
      <c r="BG12" s="312"/>
      <c r="BH12" s="312"/>
      <c r="BI12" s="312"/>
      <c r="BJ12" s="120"/>
      <c r="BK12" s="120"/>
      <c r="BL12" s="120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5"/>
      <c r="CB12" s="315"/>
      <c r="CC12" s="315"/>
      <c r="CD12" s="315"/>
      <c r="CE12" s="315"/>
      <c r="CF12" s="312"/>
      <c r="CG12" s="312"/>
      <c r="CH12" s="312"/>
      <c r="CI12" s="314"/>
    </row>
    <row r="13" spans="1:119" s="292" customFormat="1" ht="5.0999999999999996" customHeight="1">
      <c r="A13" s="311"/>
      <c r="B13" s="120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8"/>
      <c r="O13" s="38"/>
      <c r="P13" s="315"/>
      <c r="Q13" s="315"/>
      <c r="R13" s="315"/>
      <c r="S13" s="315"/>
      <c r="T13" s="315"/>
      <c r="U13" s="312"/>
      <c r="V13" s="312"/>
      <c r="W13" s="312"/>
      <c r="X13" s="312"/>
      <c r="Y13" s="312"/>
      <c r="Z13" s="312"/>
      <c r="AA13" s="312"/>
      <c r="AB13" s="312"/>
      <c r="AC13" s="38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5"/>
      <c r="AQ13" s="315"/>
      <c r="AR13" s="120"/>
      <c r="AS13" s="120"/>
      <c r="AT13" s="120"/>
      <c r="AU13" s="315"/>
      <c r="AV13" s="315"/>
      <c r="AW13" s="315"/>
      <c r="AX13" s="312"/>
      <c r="AY13" s="312"/>
      <c r="AZ13" s="312"/>
      <c r="BA13" s="120"/>
      <c r="BB13" s="312"/>
      <c r="BC13" s="312"/>
      <c r="BD13" s="312"/>
      <c r="BE13" s="312"/>
      <c r="BF13" s="312"/>
      <c r="BG13" s="312"/>
      <c r="BH13" s="120"/>
      <c r="BI13" s="120"/>
      <c r="BJ13" s="120"/>
      <c r="BK13" s="120"/>
      <c r="BL13" s="120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5"/>
      <c r="CB13" s="315"/>
      <c r="CC13" s="315"/>
      <c r="CD13" s="315"/>
      <c r="CE13" s="315"/>
      <c r="CF13" s="312"/>
      <c r="CG13" s="312"/>
      <c r="CH13" s="312"/>
      <c r="CI13" s="314"/>
    </row>
    <row r="14" spans="1:119" s="292" customFormat="1" ht="18" customHeight="1">
      <c r="A14" s="115"/>
      <c r="B14" s="458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N14" s="38"/>
      <c r="O14" s="38"/>
      <c r="P14" s="315"/>
      <c r="Q14" s="315"/>
      <c r="R14" s="315"/>
      <c r="S14" s="315"/>
      <c r="T14" s="315"/>
      <c r="U14" s="458"/>
      <c r="V14" s="459"/>
      <c r="W14" s="459"/>
      <c r="X14" s="459"/>
      <c r="Y14" s="459"/>
      <c r="Z14" s="459"/>
      <c r="AA14" s="459"/>
      <c r="AB14" s="460"/>
      <c r="AC14" s="120"/>
      <c r="AD14" s="120"/>
      <c r="AE14" s="120"/>
      <c r="AF14" s="120"/>
      <c r="AG14" s="312"/>
      <c r="AH14" s="458"/>
      <c r="AI14" s="461"/>
      <c r="AJ14" s="461"/>
      <c r="AK14" s="461"/>
      <c r="AL14" s="461"/>
      <c r="AM14" s="461"/>
      <c r="AN14" s="461"/>
      <c r="AO14" s="462"/>
      <c r="AP14" s="315"/>
      <c r="AQ14" s="315"/>
      <c r="AR14" s="312"/>
      <c r="AS14" s="312"/>
      <c r="AT14" s="312"/>
      <c r="AU14" s="315"/>
      <c r="AV14" s="315"/>
      <c r="AW14" s="458"/>
      <c r="AX14" s="463"/>
      <c r="AY14" s="463"/>
      <c r="AZ14" s="463"/>
      <c r="BA14" s="463"/>
      <c r="BB14" s="463"/>
      <c r="BC14" s="463"/>
      <c r="BD14" s="464"/>
      <c r="BE14" s="312"/>
      <c r="BF14" s="312"/>
      <c r="BG14" s="312"/>
      <c r="BH14" s="312"/>
      <c r="BI14" s="312"/>
      <c r="BJ14" s="312"/>
      <c r="BK14" s="312"/>
      <c r="BL14" s="216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5"/>
      <c r="CB14" s="315"/>
      <c r="CC14" s="315"/>
      <c r="CD14" s="315"/>
      <c r="CE14" s="315"/>
      <c r="CF14" s="312"/>
      <c r="CG14" s="312"/>
      <c r="CH14" s="312"/>
      <c r="CI14" s="314"/>
    </row>
    <row r="15" spans="1:119" s="292" customFormat="1" ht="5.0999999999999996" customHeight="1" thickBot="1">
      <c r="A15" s="318"/>
      <c r="B15" s="72"/>
      <c r="C15" s="319"/>
      <c r="D15" s="72"/>
      <c r="E15" s="72"/>
      <c r="F15" s="72"/>
      <c r="G15" s="72"/>
      <c r="H15" s="319"/>
      <c r="I15" s="319"/>
      <c r="J15" s="319"/>
      <c r="K15" s="319"/>
      <c r="L15" s="319"/>
      <c r="M15" s="319"/>
      <c r="N15" s="319"/>
      <c r="O15" s="319"/>
      <c r="P15" s="319"/>
      <c r="Q15" s="72"/>
      <c r="R15" s="72"/>
      <c r="S15" s="320"/>
      <c r="T15" s="321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2"/>
      <c r="AY15" s="322"/>
      <c r="AZ15" s="322"/>
      <c r="BA15" s="322"/>
      <c r="BB15" s="323"/>
      <c r="BC15" s="323"/>
      <c r="BD15" s="323"/>
      <c r="BE15" s="323"/>
      <c r="BF15" s="323"/>
      <c r="BG15" s="323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4"/>
    </row>
    <row r="16" spans="1:119" s="292" customFormat="1" ht="15" hidden="1" customHeight="1">
      <c r="A16" s="297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T16" s="288"/>
      <c r="U16" s="288"/>
      <c r="V16" s="288"/>
      <c r="W16" s="288"/>
      <c r="X16" s="288"/>
      <c r="Y16" s="288"/>
      <c r="Z16" s="288"/>
      <c r="AA16" s="288"/>
      <c r="AB16" s="291"/>
      <c r="AC16" s="298"/>
      <c r="AD16" s="298"/>
      <c r="AE16" s="298"/>
      <c r="AF16" s="298"/>
      <c r="AG16" s="298"/>
      <c r="AH16" s="298"/>
      <c r="AI16" s="298"/>
      <c r="AN16" s="299"/>
      <c r="BL16" s="294"/>
      <c r="BM16" s="296"/>
    </row>
    <row r="17" spans="1:119" s="292" customFormat="1" ht="5.0999999999999996" hidden="1" customHeight="1">
      <c r="A17" s="300"/>
      <c r="B17" s="293"/>
      <c r="C17" s="301"/>
      <c r="D17" s="293"/>
      <c r="E17" s="293"/>
      <c r="F17" s="293"/>
      <c r="G17" s="293"/>
      <c r="H17" s="301"/>
      <c r="I17" s="301"/>
      <c r="J17" s="301"/>
      <c r="K17" s="301"/>
      <c r="L17" s="301"/>
      <c r="M17" s="301"/>
      <c r="N17" s="301"/>
      <c r="O17" s="301"/>
      <c r="P17" s="301"/>
      <c r="Q17" s="293"/>
      <c r="R17" s="293"/>
      <c r="T17" s="302"/>
      <c r="AX17" s="303"/>
      <c r="AY17" s="303"/>
      <c r="AZ17" s="303"/>
      <c r="BA17" s="303"/>
      <c r="BB17" s="304"/>
      <c r="BC17" s="304"/>
      <c r="BD17" s="304"/>
      <c r="BE17" s="304"/>
      <c r="BF17" s="304"/>
      <c r="BG17" s="304"/>
    </row>
    <row r="18" spans="1:119" s="292" customFormat="1" ht="18" hidden="1" customHeight="1">
      <c r="A18" s="295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91"/>
      <c r="O18" s="291"/>
      <c r="P18" s="291"/>
      <c r="Q18" s="291"/>
      <c r="R18" s="291"/>
      <c r="S18" s="291"/>
      <c r="T18" s="288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88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89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Z18" s="290"/>
      <c r="CA18" s="290"/>
      <c r="CB18" s="290"/>
      <c r="CC18" s="290"/>
      <c r="CD18" s="290"/>
      <c r="CE18" s="290"/>
      <c r="CF18" s="290"/>
      <c r="CG18" s="290"/>
    </row>
    <row r="19" spans="1:119" s="292" customFormat="1" ht="15" hidden="1" customHeight="1">
      <c r="A19" s="295"/>
      <c r="B19" s="293"/>
      <c r="C19" s="293"/>
      <c r="D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H19" s="293"/>
      <c r="AT19" s="303"/>
      <c r="AU19" s="306"/>
      <c r="AV19" s="306"/>
      <c r="AW19" s="306"/>
      <c r="AX19" s="306"/>
      <c r="AY19" s="306"/>
      <c r="AZ19" s="306"/>
      <c r="BA19" s="306"/>
      <c r="BB19" s="306"/>
      <c r="BC19" s="306"/>
      <c r="BD19" s="307"/>
      <c r="BL19" s="303"/>
      <c r="BM19" s="296"/>
      <c r="BN19" s="304"/>
      <c r="BO19" s="304"/>
      <c r="BP19" s="304"/>
      <c r="BQ19" s="304"/>
      <c r="BR19" s="304"/>
      <c r="BS19" s="304"/>
      <c r="BT19" s="304"/>
      <c r="BU19" s="293"/>
      <c r="BZ19" s="296"/>
      <c r="CA19" s="296"/>
      <c r="CB19" s="296"/>
      <c r="CC19" s="296"/>
      <c r="CD19" s="296"/>
      <c r="CE19" s="296"/>
      <c r="CF19" s="296"/>
      <c r="CG19" s="296"/>
    </row>
    <row r="20" spans="1:119" s="277" customFormat="1" ht="5.0999999999999996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7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86"/>
      <c r="AL20" s="86"/>
      <c r="AM20" s="8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5"/>
      <c r="CA20" s="35"/>
      <c r="CB20" s="35"/>
      <c r="CC20" s="35"/>
      <c r="CD20" s="35"/>
      <c r="CE20" s="35"/>
      <c r="CF20" s="130"/>
      <c r="CG20" s="130"/>
      <c r="CH20" s="130"/>
      <c r="CI20" s="225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</row>
    <row r="21" spans="1:119" s="277" customFormat="1" ht="15" customHeight="1">
      <c r="A21" s="17"/>
      <c r="B21" s="178" t="s">
        <v>43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7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9"/>
      <c r="BY21" s="179"/>
      <c r="BZ21" s="179"/>
      <c r="CA21" s="179"/>
      <c r="CB21" s="179"/>
      <c r="CC21" s="179"/>
      <c r="CD21" s="179"/>
      <c r="CE21" s="178"/>
      <c r="CF21" s="178"/>
      <c r="CG21" s="178"/>
      <c r="CH21" s="178"/>
      <c r="CI21" s="176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</row>
    <row r="22" spans="1:119" s="277" customFormat="1" ht="14.1" customHeight="1">
      <c r="A22" s="183"/>
      <c r="B22" s="430" t="s">
        <v>71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117"/>
      <c r="BL22" s="430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184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</row>
    <row r="23" spans="1:119" s="277" customFormat="1" ht="15" customHeight="1">
      <c r="A23" s="114"/>
      <c r="B23" s="118" t="s">
        <v>55</v>
      </c>
      <c r="C23" s="118"/>
      <c r="D23" s="118"/>
      <c r="E23" s="118"/>
      <c r="F23" s="118"/>
      <c r="G23" s="118"/>
      <c r="H23" s="118"/>
      <c r="I23" s="118"/>
      <c r="J23" s="118"/>
      <c r="K23" s="287"/>
      <c r="L23" s="118"/>
      <c r="M23" s="187" t="s">
        <v>53</v>
      </c>
      <c r="N23" s="26"/>
      <c r="O23" s="26"/>
      <c r="P23" s="420">
        <v>1061</v>
      </c>
      <c r="Q23" s="420"/>
      <c r="R23" s="420"/>
      <c r="S23" s="118"/>
      <c r="T23" s="186" t="s">
        <v>44</v>
      </c>
      <c r="U23" s="69"/>
      <c r="V23" s="69"/>
      <c r="W23" s="69"/>
      <c r="X23" s="39"/>
      <c r="Y23" s="39"/>
      <c r="Z23" s="39"/>
      <c r="AA23" s="118" t="s">
        <v>46</v>
      </c>
      <c r="AB23" s="39"/>
      <c r="AC23" s="39"/>
      <c r="AD23" s="69"/>
      <c r="AE23" s="39"/>
      <c r="AF23" s="69"/>
      <c r="AG23" s="39"/>
      <c r="AH23" s="187" t="s">
        <v>53</v>
      </c>
      <c r="AI23" s="26"/>
      <c r="AJ23" s="26"/>
      <c r="AK23" s="420">
        <v>1062</v>
      </c>
      <c r="AL23" s="420"/>
      <c r="AM23" s="420"/>
      <c r="AN23" s="69"/>
      <c r="AO23" s="118" t="s">
        <v>45</v>
      </c>
      <c r="AP23" s="39"/>
      <c r="AQ23" s="39"/>
      <c r="AR23" s="69"/>
      <c r="AS23" s="39"/>
      <c r="AT23" s="39"/>
      <c r="AU23" s="39"/>
      <c r="AV23" s="118" t="s">
        <v>46</v>
      </c>
      <c r="AW23" s="39"/>
      <c r="AX23" s="39"/>
      <c r="AY23" s="69"/>
      <c r="AZ23" s="39"/>
      <c r="BA23" s="69"/>
      <c r="BB23" s="69"/>
      <c r="BC23" s="187" t="s">
        <v>53</v>
      </c>
      <c r="BD23" s="26"/>
      <c r="BE23" s="26"/>
      <c r="BF23" s="420">
        <v>1066</v>
      </c>
      <c r="BG23" s="420"/>
      <c r="BH23" s="420"/>
      <c r="BI23" s="26"/>
      <c r="BJ23" s="69"/>
      <c r="BK23" s="192"/>
      <c r="BL23" s="118"/>
      <c r="BM23" s="69"/>
      <c r="BN23" s="69"/>
      <c r="BO23" s="69"/>
      <c r="BP23" s="69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87"/>
      <c r="CB23" s="26"/>
      <c r="CC23" s="26"/>
      <c r="CD23" s="420"/>
      <c r="CE23" s="420"/>
      <c r="CF23" s="420"/>
      <c r="CG23" s="187"/>
      <c r="CH23" s="187"/>
      <c r="CI23" s="25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</row>
    <row r="24" spans="1:119" s="277" customFormat="1" ht="15" customHeight="1">
      <c r="A24" s="114"/>
      <c r="B24" s="118" t="s">
        <v>56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87" t="s">
        <v>53</v>
      </c>
      <c r="N24" s="26"/>
      <c r="O24" s="26"/>
      <c r="P24" s="420">
        <v>1065</v>
      </c>
      <c r="Q24" s="420"/>
      <c r="R24" s="420"/>
      <c r="S24" s="118"/>
      <c r="T24" s="66"/>
      <c r="U24" s="66"/>
      <c r="V24" s="66"/>
      <c r="W24" s="39"/>
      <c r="X24" s="39"/>
      <c r="Y24" s="39"/>
      <c r="Z24" s="39"/>
      <c r="AA24" s="118" t="s">
        <v>47</v>
      </c>
      <c r="AB24" s="39"/>
      <c r="AC24" s="39"/>
      <c r="AD24" s="69"/>
      <c r="AE24" s="39"/>
      <c r="AF24" s="69"/>
      <c r="AG24" s="39"/>
      <c r="AH24" s="187" t="s">
        <v>53</v>
      </c>
      <c r="AI24" s="26"/>
      <c r="AJ24" s="26"/>
      <c r="AK24" s="420">
        <v>1063</v>
      </c>
      <c r="AL24" s="420"/>
      <c r="AM24" s="420"/>
      <c r="AN24" s="69"/>
      <c r="AO24" s="39"/>
      <c r="AP24" s="39"/>
      <c r="AQ24" s="39"/>
      <c r="AR24" s="39"/>
      <c r="AS24" s="39"/>
      <c r="AT24" s="39"/>
      <c r="AU24" s="39"/>
      <c r="AV24" s="118" t="s">
        <v>47</v>
      </c>
      <c r="AW24" s="39"/>
      <c r="AX24" s="39"/>
      <c r="AY24" s="69"/>
      <c r="AZ24" s="39"/>
      <c r="BA24" s="69"/>
      <c r="BB24" s="69"/>
      <c r="BC24" s="187" t="s">
        <v>53</v>
      </c>
      <c r="BD24" s="26"/>
      <c r="BE24" s="26"/>
      <c r="BF24" s="420">
        <v>1067</v>
      </c>
      <c r="BG24" s="420"/>
      <c r="BH24" s="420"/>
      <c r="BI24" s="26"/>
      <c r="BJ24" s="69"/>
      <c r="BK24" s="192"/>
      <c r="BL24" s="118"/>
      <c r="BM24" s="69"/>
      <c r="BN24" s="69"/>
      <c r="BO24" s="69"/>
      <c r="BP24" s="69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87"/>
      <c r="CB24" s="26"/>
      <c r="CC24" s="26"/>
      <c r="CD24" s="420"/>
      <c r="CE24" s="420"/>
      <c r="CF24" s="420"/>
      <c r="CG24" s="187"/>
      <c r="CH24" s="187"/>
      <c r="CI24" s="25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</row>
    <row r="25" spans="1:119" s="277" customFormat="1" ht="15" customHeight="1">
      <c r="A25" s="114"/>
      <c r="B25" s="312" t="s">
        <v>104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187" t="s">
        <v>53</v>
      </c>
      <c r="N25" s="26"/>
      <c r="O25" s="26"/>
      <c r="P25" s="420">
        <v>1106</v>
      </c>
      <c r="Q25" s="420"/>
      <c r="R25" s="420"/>
      <c r="S25" s="118"/>
      <c r="T25" s="66"/>
      <c r="U25" s="66"/>
      <c r="V25" s="66"/>
      <c r="W25" s="39"/>
      <c r="X25" s="39"/>
      <c r="Y25" s="39"/>
      <c r="Z25" s="39"/>
      <c r="AA25" s="118" t="s">
        <v>48</v>
      </c>
      <c r="AB25" s="39"/>
      <c r="AC25" s="39"/>
      <c r="AD25" s="1"/>
      <c r="AE25" s="39"/>
      <c r="AF25" s="69"/>
      <c r="AG25" s="39"/>
      <c r="AH25" s="187" t="s">
        <v>53</v>
      </c>
      <c r="AI25" s="26"/>
      <c r="AJ25" s="26"/>
      <c r="AK25" s="420">
        <v>1064</v>
      </c>
      <c r="AL25" s="420"/>
      <c r="AM25" s="420"/>
      <c r="AN25" s="69"/>
      <c r="AO25" s="39"/>
      <c r="AP25" s="39"/>
      <c r="AQ25" s="39"/>
      <c r="AR25" s="39"/>
      <c r="AS25" s="39"/>
      <c r="AT25" s="39"/>
      <c r="AU25" s="39"/>
      <c r="AV25" s="118" t="s">
        <v>48</v>
      </c>
      <c r="AW25" s="39"/>
      <c r="AX25" s="39"/>
      <c r="AY25" s="1"/>
      <c r="AZ25" s="39"/>
      <c r="BA25" s="69"/>
      <c r="BB25" s="69"/>
      <c r="BC25" s="187" t="s">
        <v>53</v>
      </c>
      <c r="BD25" s="26"/>
      <c r="BE25" s="26"/>
      <c r="BF25" s="420">
        <v>1068</v>
      </c>
      <c r="BG25" s="420"/>
      <c r="BH25" s="420"/>
      <c r="BI25" s="26"/>
      <c r="BJ25" s="69"/>
      <c r="BK25" s="192"/>
      <c r="BL25" s="124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187"/>
      <c r="CB25" s="69"/>
      <c r="CC25" s="69"/>
      <c r="CD25" s="420"/>
      <c r="CE25" s="420"/>
      <c r="CF25" s="420"/>
      <c r="CG25" s="187"/>
      <c r="CH25" s="187"/>
      <c r="CI25" s="25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</row>
    <row r="26" spans="1:119" s="277" customFormat="1" ht="15" customHeight="1" thickBot="1">
      <c r="A26" s="84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88"/>
      <c r="N26" s="35"/>
      <c r="O26" s="35"/>
      <c r="P26" s="432"/>
      <c r="Q26" s="432"/>
      <c r="R26" s="432"/>
      <c r="S26" s="133"/>
      <c r="T26" s="133"/>
      <c r="U26" s="133"/>
      <c r="V26" s="190"/>
      <c r="W26" s="190"/>
      <c r="X26" s="190"/>
      <c r="Y26" s="35"/>
      <c r="Z26" s="35"/>
      <c r="AA26" s="35"/>
      <c r="AB26" s="35"/>
      <c r="AC26" s="35"/>
      <c r="AD26" s="35"/>
      <c r="AE26" s="189"/>
      <c r="AF26" s="189"/>
      <c r="AG26" s="189"/>
      <c r="AH26" s="35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94"/>
      <c r="BL26" s="19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89"/>
      <c r="CB26" s="130"/>
      <c r="CC26" s="130"/>
      <c r="CD26" s="432"/>
      <c r="CE26" s="432"/>
      <c r="CF26" s="432"/>
      <c r="CG26" s="130"/>
      <c r="CH26" s="188"/>
      <c r="CI26" s="87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</row>
    <row r="27" spans="1:119" s="277" customFormat="1" ht="5.0999999999999996" customHeight="1" thickBot="1">
      <c r="A27" s="125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3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66"/>
      <c r="AL27" s="66"/>
      <c r="AM27" s="66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26"/>
      <c r="CE27" s="26"/>
      <c r="CF27" s="26"/>
      <c r="CG27" s="26"/>
      <c r="CH27" s="26"/>
      <c r="CI27" s="26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</row>
    <row r="28" spans="1:119" s="278" customFormat="1" ht="15" customHeight="1">
      <c r="A28" s="246"/>
      <c r="B28" s="178" t="s">
        <v>72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08"/>
      <c r="AI28" s="208"/>
      <c r="AJ28" s="208"/>
      <c r="AK28" s="146"/>
      <c r="AL28" s="146"/>
      <c r="AM28" s="146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165" t="s">
        <v>22</v>
      </c>
      <c r="BP28" s="208"/>
      <c r="BQ28" s="208"/>
      <c r="BR28" s="208"/>
      <c r="BS28" s="208"/>
      <c r="BT28" s="208"/>
      <c r="BU28" s="165" t="s">
        <v>23</v>
      </c>
      <c r="BV28" s="208"/>
      <c r="BW28" s="208"/>
      <c r="BX28" s="17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176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s="279" customFormat="1" ht="12.95" customHeight="1">
      <c r="A29" s="127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31" t="s">
        <v>19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34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</row>
    <row r="30" spans="1:119" s="279" customFormat="1" ht="12.95" customHeight="1">
      <c r="A30" s="12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31" t="s">
        <v>20</v>
      </c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34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</row>
    <row r="31" spans="1:119" s="278" customFormat="1" ht="12.95" customHeight="1">
      <c r="A31" s="11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38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66"/>
      <c r="AL31" s="66"/>
      <c r="AM31" s="66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1"/>
      <c r="BB31" s="39"/>
      <c r="BC31" s="39"/>
      <c r="BD31" s="118" t="s">
        <v>21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120"/>
      <c r="BY31" s="39"/>
      <c r="BZ31" s="39"/>
      <c r="CA31" s="39"/>
      <c r="CB31" s="39"/>
      <c r="CC31" s="39"/>
      <c r="CD31" s="26"/>
      <c r="CE31" s="26"/>
      <c r="CF31" s="26"/>
      <c r="CG31" s="26"/>
      <c r="CH31" s="26"/>
      <c r="CI31" s="25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s="278" customFormat="1" ht="5.0999999999999996" customHeight="1" thickBo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7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86"/>
      <c r="AL32" s="86"/>
      <c r="AM32" s="8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130"/>
      <c r="BB32" s="36"/>
      <c r="BC32" s="36"/>
      <c r="BD32" s="133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129"/>
      <c r="BY32" s="36"/>
      <c r="BZ32" s="36"/>
      <c r="CA32" s="36"/>
      <c r="CB32" s="36"/>
      <c r="CC32" s="36"/>
      <c r="CD32" s="35"/>
      <c r="CE32" s="35"/>
      <c r="CF32" s="35"/>
      <c r="CG32" s="35"/>
      <c r="CH32" s="35"/>
      <c r="CI32" s="87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s="277" customFormat="1" ht="5.0999999999999996" customHeight="1" thickBot="1">
      <c r="A33" s="38"/>
      <c r="B33" s="38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70"/>
      <c r="CE33" s="70"/>
      <c r="CF33" s="70"/>
      <c r="CG33" s="70"/>
      <c r="CH33" s="70"/>
      <c r="CI33" s="70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</row>
    <row r="34" spans="1:119" s="280" customFormat="1" ht="18" customHeight="1">
      <c r="A34" s="22"/>
      <c r="B34" s="116" t="s">
        <v>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63" t="s">
        <v>6</v>
      </c>
      <c r="AI34" s="165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23"/>
      <c r="AV34" s="164" t="s">
        <v>16</v>
      </c>
      <c r="AW34" s="123"/>
      <c r="AX34" s="162"/>
      <c r="AY34" s="123"/>
      <c r="AZ34" s="162"/>
      <c r="BA34" s="123"/>
      <c r="BB34" s="162"/>
      <c r="BC34" s="162"/>
      <c r="BD34" s="162"/>
      <c r="BE34" s="162"/>
      <c r="BF34" s="164"/>
      <c r="BG34" s="162"/>
      <c r="BH34" s="162"/>
      <c r="BI34" s="162"/>
      <c r="BJ34" s="123"/>
      <c r="BK34" s="164" t="s">
        <v>17</v>
      </c>
      <c r="BL34" s="123"/>
      <c r="BM34" s="123"/>
      <c r="BN34" s="162"/>
      <c r="BO34" s="162"/>
      <c r="BP34" s="123"/>
      <c r="BQ34" s="123"/>
      <c r="BR34" s="123"/>
      <c r="BS34" s="123"/>
      <c r="BT34" s="123"/>
      <c r="BU34" s="123"/>
      <c r="BV34" s="123"/>
      <c r="BW34" s="163"/>
      <c r="BX34" s="163"/>
      <c r="BY34" s="163"/>
      <c r="BZ34" s="163"/>
      <c r="CA34" s="164" t="s">
        <v>18</v>
      </c>
      <c r="CB34" s="163"/>
      <c r="CC34" s="163"/>
      <c r="CD34" s="163"/>
      <c r="CE34" s="163"/>
      <c r="CF34" s="163"/>
      <c r="CG34" s="163"/>
      <c r="CH34" s="163"/>
      <c r="CI34" s="23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s="277" customFormat="1" ht="15" customHeight="1">
      <c r="A35" s="75"/>
      <c r="B35" s="416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8"/>
      <c r="AH35" s="26"/>
      <c r="AI35" s="26"/>
      <c r="AJ35" s="26"/>
      <c r="AK35" s="26"/>
      <c r="AL35" s="424"/>
      <c r="AM35" s="425"/>
      <c r="AN35" s="425"/>
      <c r="AO35" s="426"/>
      <c r="AP35" s="2"/>
      <c r="AQ35" s="2"/>
      <c r="AR35" s="2"/>
      <c r="AS35" s="3"/>
      <c r="AT35" s="3"/>
      <c r="AU35" s="3"/>
      <c r="AV35" s="70"/>
      <c r="AW35" s="70"/>
      <c r="AX35" s="378"/>
      <c r="AY35" s="379"/>
      <c r="AZ35" s="379"/>
      <c r="BA35" s="379"/>
      <c r="BB35" s="379"/>
      <c r="BC35" s="379"/>
      <c r="BD35" s="379"/>
      <c r="BE35" s="380"/>
      <c r="BF35" s="70"/>
      <c r="BG35" s="70"/>
      <c r="BH35" s="70"/>
      <c r="BI35" s="70"/>
      <c r="BJ35" s="70"/>
      <c r="BK35" s="70"/>
      <c r="BL35" s="70"/>
      <c r="BM35" s="378"/>
      <c r="BN35" s="428"/>
      <c r="BO35" s="428"/>
      <c r="BP35" s="428"/>
      <c r="BQ35" s="428"/>
      <c r="BR35" s="428"/>
      <c r="BS35" s="428"/>
      <c r="BT35" s="429"/>
      <c r="BU35" s="1"/>
      <c r="BV35" s="1"/>
      <c r="BW35" s="1"/>
      <c r="BX35" s="1"/>
      <c r="BY35" s="124"/>
      <c r="BZ35" s="124" t="s">
        <v>15</v>
      </c>
      <c r="CA35" s="1"/>
      <c r="CB35" s="124"/>
      <c r="CC35" s="124" t="s">
        <v>14</v>
      </c>
      <c r="CD35" s="1"/>
      <c r="CE35" s="1"/>
      <c r="CF35" s="124" t="s">
        <v>13</v>
      </c>
      <c r="CG35" s="1"/>
      <c r="CH35" s="1"/>
      <c r="CI35" s="25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</row>
    <row r="36" spans="1:119" s="277" customFormat="1" ht="5.0999999999999996" customHeight="1" thickBot="1">
      <c r="A36" s="78"/>
      <c r="B36" s="20"/>
      <c r="C36" s="2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7"/>
      <c r="Q36" s="27"/>
      <c r="R36" s="27"/>
      <c r="S36" s="27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28"/>
      <c r="AO36" s="35"/>
      <c r="AP36" s="35"/>
      <c r="AQ36" s="35"/>
      <c r="AR36" s="35"/>
      <c r="AS36" s="29"/>
      <c r="AT36" s="29"/>
      <c r="AU36" s="29"/>
      <c r="AV36" s="29"/>
      <c r="AW36" s="28"/>
      <c r="AX36" s="28"/>
      <c r="AY36" s="28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80"/>
      <c r="BQ36" s="80"/>
      <c r="BR36" s="80"/>
      <c r="BS36" s="30"/>
      <c r="BT36" s="30"/>
      <c r="BU36" s="30"/>
      <c r="BV36" s="30"/>
      <c r="BW36" s="30"/>
      <c r="BX36" s="30"/>
      <c r="BY36" s="30"/>
      <c r="BZ36" s="20"/>
      <c r="CA36" s="80"/>
      <c r="CB36" s="80"/>
      <c r="CC36" s="80"/>
      <c r="CD36" s="30"/>
      <c r="CE36" s="30"/>
      <c r="CF36" s="30"/>
      <c r="CG36" s="30"/>
      <c r="CH36" s="30"/>
      <c r="CI36" s="31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</row>
    <row r="37" spans="1:119" s="277" customFormat="1" ht="5.0999999999999996" customHeight="1" thickBot="1">
      <c r="A37" s="216"/>
      <c r="B37" s="3"/>
      <c r="C37" s="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59"/>
      <c r="Q37" s="59"/>
      <c r="R37" s="59"/>
      <c r="S37" s="5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"/>
      <c r="AO37" s="26"/>
      <c r="AP37" s="26"/>
      <c r="AQ37" s="26"/>
      <c r="AR37" s="26"/>
      <c r="AS37" s="93"/>
      <c r="AT37" s="93"/>
      <c r="AU37" s="93"/>
      <c r="AV37" s="93"/>
      <c r="AW37" s="2"/>
      <c r="AX37" s="2"/>
      <c r="AY37" s="2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77"/>
      <c r="BQ37" s="77"/>
      <c r="BR37" s="77"/>
      <c r="BS37" s="217"/>
      <c r="BT37" s="217"/>
      <c r="BU37" s="217"/>
      <c r="BV37" s="217"/>
      <c r="BW37" s="217"/>
      <c r="BX37" s="217"/>
      <c r="BY37" s="217"/>
      <c r="BZ37" s="3"/>
      <c r="CA37" s="77"/>
      <c r="CB37" s="77"/>
      <c r="CC37" s="77"/>
      <c r="CD37" s="217"/>
      <c r="CE37" s="217"/>
      <c r="CF37" s="217"/>
      <c r="CG37" s="217"/>
      <c r="CH37" s="217"/>
      <c r="CI37" s="217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</row>
    <row r="38" spans="1:119" s="277" customFormat="1" ht="18" customHeight="1">
      <c r="A38" s="221"/>
      <c r="B38" s="126"/>
      <c r="C38" s="226"/>
      <c r="D38" s="226"/>
      <c r="E38" s="81"/>
      <c r="F38" s="81"/>
      <c r="G38" s="81"/>
      <c r="H38" s="81"/>
      <c r="I38" s="81"/>
      <c r="J38" s="227"/>
      <c r="K38" s="227"/>
      <c r="L38" s="227"/>
      <c r="M38" s="228"/>
      <c r="N38" s="227"/>
      <c r="O38" s="227"/>
      <c r="P38" s="126"/>
      <c r="Q38" s="227"/>
      <c r="R38" s="132"/>
      <c r="S38" s="132"/>
      <c r="T38" s="132"/>
      <c r="U38" s="132"/>
      <c r="V38" s="132"/>
      <c r="W38" s="132"/>
      <c r="X38" s="132"/>
      <c r="Y38" s="132"/>
      <c r="Z38" s="205"/>
      <c r="AA38" s="205"/>
      <c r="AB38" s="205"/>
      <c r="AC38" s="205"/>
      <c r="AD38" s="205"/>
      <c r="AE38" s="229" t="s">
        <v>43</v>
      </c>
      <c r="AF38" s="230"/>
      <c r="AG38" s="230"/>
      <c r="AH38" s="231"/>
      <c r="AI38" s="231"/>
      <c r="AJ38" s="231"/>
      <c r="AK38" s="231"/>
      <c r="AL38" s="231"/>
      <c r="AM38" s="232"/>
      <c r="AN38" s="233"/>
      <c r="AO38" s="233"/>
      <c r="AP38" s="234"/>
      <c r="AQ38" s="233"/>
      <c r="AR38" s="233"/>
      <c r="AS38" s="235"/>
      <c r="AT38" s="233"/>
      <c r="AU38" s="236"/>
      <c r="AV38" s="236"/>
      <c r="AW38" s="236"/>
      <c r="AX38" s="236"/>
      <c r="AY38" s="236"/>
      <c r="AZ38" s="236"/>
      <c r="BA38" s="236"/>
      <c r="BB38" s="236"/>
      <c r="BC38" s="236"/>
      <c r="BD38" s="237"/>
      <c r="BE38" s="236"/>
      <c r="BF38" s="236"/>
      <c r="BG38" s="236"/>
      <c r="BH38" s="236"/>
      <c r="BI38" s="236"/>
      <c r="BJ38" s="236"/>
      <c r="BK38" s="237"/>
      <c r="BL38" s="238" t="s">
        <v>37</v>
      </c>
      <c r="BM38" s="233"/>
      <c r="BN38" s="233"/>
      <c r="BO38" s="235"/>
      <c r="BP38" s="233"/>
      <c r="BQ38" s="236"/>
      <c r="BR38" s="236"/>
      <c r="BS38" s="236"/>
      <c r="BT38" s="236"/>
      <c r="BU38" s="236"/>
      <c r="BV38" s="236"/>
      <c r="BW38" s="236"/>
      <c r="BX38" s="236"/>
      <c r="BY38" s="236"/>
      <c r="BZ38" s="237"/>
      <c r="CA38" s="239"/>
      <c r="CB38" s="239"/>
      <c r="CC38" s="229"/>
      <c r="CD38" s="233"/>
      <c r="CE38" s="232" t="s">
        <v>12</v>
      </c>
      <c r="CF38" s="233"/>
      <c r="CG38" s="233"/>
      <c r="CH38" s="233"/>
      <c r="CI38" s="240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</row>
    <row r="39" spans="1:119" s="277" customFormat="1" ht="15" customHeight="1">
      <c r="A39" s="75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419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44"/>
      <c r="BJ39" s="26"/>
      <c r="BK39" s="26"/>
      <c r="BL39" s="3"/>
      <c r="BM39" s="26"/>
      <c r="BN39" s="26"/>
      <c r="BO39" s="433"/>
      <c r="BP39" s="386"/>
      <c r="BQ39" s="386"/>
      <c r="BR39" s="386"/>
      <c r="BS39" s="386"/>
      <c r="BT39" s="386"/>
      <c r="BU39" s="386"/>
      <c r="BV39" s="387"/>
      <c r="BW39" s="3"/>
      <c r="BX39" s="3"/>
      <c r="BY39" s="3"/>
      <c r="BZ39" s="3"/>
      <c r="CA39" s="26"/>
      <c r="CB39" s="26"/>
      <c r="CC39" s="427"/>
      <c r="CD39" s="341"/>
      <c r="CE39" s="341"/>
      <c r="CF39" s="341"/>
      <c r="CG39" s="341"/>
      <c r="CH39" s="342"/>
      <c r="CI39" s="25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</row>
    <row r="40" spans="1:119" s="277" customFormat="1" ht="5.0999999999999996" customHeight="1" thickBot="1">
      <c r="A40" s="19"/>
      <c r="B40" s="20"/>
      <c r="C40" s="20"/>
      <c r="D40" s="20"/>
      <c r="E40" s="7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73"/>
      <c r="V40" s="20"/>
      <c r="W40" s="20"/>
      <c r="X40" s="20"/>
      <c r="Y40" s="20"/>
      <c r="Z40" s="20"/>
      <c r="AA40" s="20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20"/>
      <c r="AM40" s="20"/>
      <c r="AN40" s="20"/>
      <c r="AO40" s="20"/>
      <c r="AP40" s="20"/>
      <c r="AQ40" s="20"/>
      <c r="AR40" s="20"/>
      <c r="AS40" s="20"/>
      <c r="AT40" s="73"/>
      <c r="AU40" s="20"/>
      <c r="AV40" s="20"/>
      <c r="AW40" s="20"/>
      <c r="AX40" s="20"/>
      <c r="AY40" s="20"/>
      <c r="AZ40" s="20"/>
      <c r="BA40" s="130"/>
      <c r="BB40" s="130"/>
      <c r="BC40" s="20"/>
      <c r="BD40" s="20"/>
      <c r="BE40" s="20"/>
      <c r="BF40" s="20"/>
      <c r="BG40" s="20"/>
      <c r="BH40" s="20"/>
      <c r="BI40" s="36"/>
      <c r="BJ40" s="36"/>
      <c r="BK40" s="36"/>
      <c r="BL40" s="36"/>
      <c r="BM40" s="130"/>
      <c r="BN40" s="130"/>
      <c r="BO40" s="130"/>
      <c r="BP40" s="130"/>
      <c r="BQ40" s="130"/>
      <c r="BR40" s="130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5"/>
      <c r="CE40" s="35"/>
      <c r="CF40" s="35"/>
      <c r="CG40" s="35"/>
      <c r="CH40" s="35"/>
      <c r="CI40" s="87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</row>
    <row r="41" spans="1:119" s="277" customFormat="1" ht="5.0999999999999996" customHeight="1">
      <c r="A41" s="38"/>
      <c r="B41" s="38"/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70"/>
      <c r="CE41" s="70"/>
      <c r="CF41" s="70"/>
      <c r="CG41" s="70"/>
      <c r="CH41" s="70"/>
      <c r="CI41" s="70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</row>
    <row r="42" spans="1:119" s="281" customFormat="1" ht="5.0999999999999996" customHeight="1" thickBot="1">
      <c r="A42" s="20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66"/>
      <c r="S42" s="92"/>
      <c r="T42" s="92"/>
      <c r="U42" s="24"/>
      <c r="V42" s="24"/>
      <c r="W42" s="24"/>
      <c r="X42" s="24"/>
      <c r="Y42" s="24"/>
      <c r="Z42" s="88"/>
      <c r="AA42" s="24"/>
      <c r="AB42" s="24"/>
      <c r="AC42" s="24"/>
      <c r="AD42" s="24"/>
      <c r="AE42" s="24"/>
      <c r="AF42" s="66"/>
      <c r="AG42" s="92"/>
      <c r="AH42" s="92"/>
      <c r="AI42" s="24"/>
      <c r="AJ42" s="88"/>
      <c r="AK42" s="88"/>
      <c r="AL42" s="88"/>
      <c r="AM42" s="88"/>
      <c r="AN42" s="24"/>
      <c r="AO42" s="24"/>
      <c r="AP42" s="210"/>
      <c r="AQ42" s="211"/>
      <c r="AR42" s="211"/>
      <c r="AS42" s="211"/>
      <c r="AT42" s="211"/>
      <c r="AU42" s="24"/>
      <c r="AV42" s="88"/>
      <c r="AW42" s="88"/>
      <c r="AX42" s="88"/>
      <c r="AY42" s="88"/>
      <c r="AZ42" s="88"/>
      <c r="BA42" s="88"/>
      <c r="BB42" s="88"/>
      <c r="BC42" s="24"/>
      <c r="BD42" s="24"/>
      <c r="BE42" s="24"/>
      <c r="BF42" s="102"/>
      <c r="BG42" s="102"/>
      <c r="BH42" s="102"/>
      <c r="BI42" s="103"/>
      <c r="BJ42" s="103"/>
      <c r="BK42" s="103"/>
      <c r="BL42" s="103"/>
      <c r="BM42" s="103"/>
      <c r="BN42" s="103"/>
      <c r="BO42" s="24"/>
      <c r="BP42" s="24"/>
      <c r="BQ42" s="24"/>
      <c r="BR42" s="24"/>
      <c r="BS42" s="24"/>
      <c r="BT42" s="102"/>
      <c r="BU42" s="102"/>
      <c r="BV42" s="102"/>
      <c r="BW42" s="102"/>
      <c r="BX42" s="103"/>
      <c r="BY42" s="103"/>
      <c r="BZ42" s="103"/>
      <c r="CA42" s="103"/>
      <c r="CB42" s="103"/>
      <c r="CC42" s="103"/>
      <c r="CD42" s="88"/>
      <c r="CE42" s="88"/>
      <c r="CF42" s="88"/>
      <c r="CG42" s="88"/>
      <c r="CH42" s="88"/>
      <c r="CI42" s="88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</row>
    <row r="43" spans="1:119" s="280" customFormat="1" ht="18" customHeight="1">
      <c r="A43" s="22"/>
      <c r="B43" s="116"/>
      <c r="C43" s="178"/>
      <c r="D43" s="178"/>
      <c r="E43" s="178"/>
      <c r="F43" s="178"/>
      <c r="G43" s="178"/>
      <c r="H43" s="178"/>
      <c r="I43" s="178"/>
      <c r="J43" s="178"/>
      <c r="K43" s="178" t="s">
        <v>59</v>
      </c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 t="s">
        <v>61</v>
      </c>
      <c r="Y43" s="199"/>
      <c r="Z43" s="199"/>
      <c r="AA43" s="199"/>
      <c r="AB43" s="199"/>
      <c r="AC43" s="199"/>
      <c r="AD43" s="208"/>
      <c r="AE43" s="208"/>
      <c r="AF43" s="208"/>
      <c r="AG43" s="208"/>
      <c r="AH43" s="122"/>
      <c r="AI43" s="118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18"/>
      <c r="AX43" s="223"/>
      <c r="AY43" s="224"/>
      <c r="AZ43" s="223"/>
      <c r="BA43" s="24"/>
      <c r="BB43" s="223"/>
      <c r="BC43" s="223"/>
      <c r="BD43" s="223"/>
      <c r="BE43" s="223"/>
      <c r="BF43" s="224"/>
      <c r="BG43" s="223"/>
      <c r="BH43" s="223"/>
      <c r="BI43" s="223"/>
      <c r="BJ43" s="24"/>
      <c r="BK43" s="24"/>
      <c r="BL43" s="24"/>
      <c r="BM43" s="24"/>
      <c r="BN43" s="224"/>
      <c r="BO43" s="223"/>
      <c r="BP43" s="24"/>
      <c r="BQ43" s="24"/>
      <c r="BR43" s="24"/>
      <c r="BS43" s="24"/>
      <c r="BT43" s="24"/>
      <c r="BU43" s="24"/>
      <c r="BV43" s="24"/>
      <c r="BW43" s="120"/>
      <c r="BX43" s="120"/>
      <c r="BY43" s="120"/>
      <c r="BZ43" s="120"/>
      <c r="CA43" s="224"/>
      <c r="CB43" s="120"/>
      <c r="CC43" s="120"/>
      <c r="CD43" s="120"/>
      <c r="CE43" s="120"/>
      <c r="CF43" s="120"/>
      <c r="CG43" s="120"/>
      <c r="CH43" s="120"/>
      <c r="CI43" s="243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s="277" customFormat="1" ht="15" customHeight="1">
      <c r="A44" s="212"/>
      <c r="B44" s="33" t="s">
        <v>58</v>
      </c>
      <c r="C44" s="218"/>
      <c r="D44" s="218"/>
      <c r="E44" s="218"/>
      <c r="F44" s="218"/>
      <c r="G44" s="218"/>
      <c r="H44" s="218"/>
      <c r="I44" s="272"/>
      <c r="J44" s="378"/>
      <c r="K44" s="379"/>
      <c r="L44" s="379"/>
      <c r="M44" s="379"/>
      <c r="N44" s="379"/>
      <c r="O44" s="379"/>
      <c r="P44" s="379"/>
      <c r="Q44" s="380"/>
      <c r="R44" s="213"/>
      <c r="S44" s="219" t="s">
        <v>60</v>
      </c>
      <c r="T44" s="214"/>
      <c r="U44" s="272"/>
      <c r="V44" s="378"/>
      <c r="W44" s="434"/>
      <c r="X44" s="434"/>
      <c r="Y44" s="434"/>
      <c r="Z44" s="434"/>
      <c r="AA44" s="434"/>
      <c r="AB44" s="434"/>
      <c r="AC44" s="435"/>
      <c r="AD44" s="166"/>
      <c r="AE44" s="3"/>
      <c r="AF44" s="3"/>
      <c r="AG44" s="3"/>
      <c r="AH44" s="25"/>
      <c r="AI44" s="39"/>
      <c r="AJ44" s="120"/>
      <c r="AK44" s="120"/>
      <c r="AL44" s="251"/>
      <c r="AM44" s="224"/>
      <c r="AN44" s="224"/>
      <c r="AO44" s="224"/>
      <c r="AP44" s="224"/>
      <c r="AQ44" s="224"/>
      <c r="AR44" s="224"/>
      <c r="AS44" s="120"/>
      <c r="AT44" s="120"/>
      <c r="AU44" s="120"/>
      <c r="AV44" s="120"/>
      <c r="AW44" s="118"/>
      <c r="AX44" s="39"/>
      <c r="AY44" s="39"/>
      <c r="AZ44" s="39"/>
      <c r="BA44" s="39"/>
      <c r="BB44" s="377"/>
      <c r="BC44" s="377"/>
      <c r="BD44" s="377"/>
      <c r="BE44" s="377"/>
      <c r="BF44" s="377"/>
      <c r="BG44" s="377"/>
      <c r="BH44" s="377"/>
      <c r="BI44" s="377"/>
      <c r="BJ44" s="39"/>
      <c r="BK44" s="39"/>
      <c r="BL44" s="39"/>
      <c r="BM44" s="39"/>
      <c r="BN44" s="39"/>
      <c r="BO44" s="39"/>
      <c r="BP44" s="377"/>
      <c r="BQ44" s="377"/>
      <c r="BR44" s="377"/>
      <c r="BS44" s="377"/>
      <c r="BT44" s="377"/>
      <c r="BU44" s="377"/>
      <c r="BV44" s="377"/>
      <c r="BW44" s="377"/>
      <c r="BX44" s="39"/>
      <c r="BY44" s="39"/>
      <c r="BZ44" s="39"/>
      <c r="CA44" s="39"/>
      <c r="CB44" s="39"/>
      <c r="CC44" s="39"/>
      <c r="CD44" s="39"/>
      <c r="CE44" s="39"/>
      <c r="CF44" s="118"/>
      <c r="CG44" s="39"/>
      <c r="CH44" s="39"/>
      <c r="CI44" s="3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</row>
    <row r="45" spans="1:119" s="277" customFormat="1" ht="5.0999999999999996" customHeight="1" thickBot="1">
      <c r="A45" s="78"/>
      <c r="B45" s="20"/>
      <c r="C45" s="20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27"/>
      <c r="Q45" s="27"/>
      <c r="R45" s="27"/>
      <c r="S45" s="27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87"/>
      <c r="AI45" s="39"/>
      <c r="AJ45" s="39"/>
      <c r="AK45" s="39"/>
      <c r="AL45" s="39"/>
      <c r="AM45" s="39"/>
      <c r="AN45" s="37"/>
      <c r="AO45" s="39"/>
      <c r="AP45" s="39"/>
      <c r="AQ45" s="39"/>
      <c r="AR45" s="39"/>
      <c r="AS45" s="248"/>
      <c r="AT45" s="248"/>
      <c r="AU45" s="248"/>
      <c r="AV45" s="248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83"/>
      <c r="BQ45" s="83"/>
      <c r="BR45" s="83"/>
      <c r="BS45" s="216"/>
      <c r="BT45" s="216"/>
      <c r="BU45" s="216"/>
      <c r="BV45" s="216"/>
      <c r="BW45" s="216"/>
      <c r="BX45" s="216"/>
      <c r="BY45" s="216"/>
      <c r="BZ45" s="38"/>
      <c r="CA45" s="83"/>
      <c r="CB45" s="83"/>
      <c r="CC45" s="83"/>
      <c r="CD45" s="216"/>
      <c r="CE45" s="216"/>
      <c r="CF45" s="216"/>
      <c r="CG45" s="216"/>
      <c r="CH45" s="216"/>
      <c r="CI45" s="216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</row>
    <row r="46" spans="1:119" s="277" customFormat="1" ht="5.0999999999999996" customHeight="1" thickBot="1">
      <c r="A46" s="216"/>
      <c r="B46" s="3"/>
      <c r="C46" s="3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59"/>
      <c r="Q46" s="59"/>
      <c r="R46" s="59"/>
      <c r="S46" s="5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"/>
      <c r="AO46" s="26"/>
      <c r="AP46" s="26"/>
      <c r="AQ46" s="26"/>
      <c r="AR46" s="26"/>
      <c r="AS46" s="93"/>
      <c r="AT46" s="93"/>
      <c r="AU46" s="93"/>
      <c r="AV46" s="93"/>
      <c r="AW46" s="2"/>
      <c r="AX46" s="2"/>
      <c r="AY46" s="2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77"/>
      <c r="BQ46" s="77"/>
      <c r="BR46" s="77"/>
      <c r="BS46" s="217"/>
      <c r="BT46" s="217"/>
      <c r="BU46" s="217"/>
      <c r="BV46" s="217"/>
      <c r="BW46" s="217"/>
      <c r="BX46" s="217"/>
      <c r="BY46" s="217"/>
      <c r="BZ46" s="3"/>
      <c r="CA46" s="77"/>
      <c r="CB46" s="77"/>
      <c r="CC46" s="77"/>
      <c r="CD46" s="217"/>
      <c r="CE46" s="217"/>
      <c r="CF46" s="217"/>
      <c r="CG46" s="217"/>
      <c r="CH46" s="217"/>
      <c r="CI46" s="217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</row>
    <row r="47" spans="1:119" s="280" customFormat="1" ht="18" customHeight="1">
      <c r="A47" s="22"/>
      <c r="B47" s="116" t="s">
        <v>62</v>
      </c>
      <c r="C47" s="178"/>
      <c r="D47" s="178"/>
      <c r="E47" s="178"/>
      <c r="F47" s="178"/>
      <c r="G47" s="178"/>
      <c r="H47" s="178"/>
      <c r="I47" s="178" t="s">
        <v>63</v>
      </c>
      <c r="J47" s="178"/>
      <c r="K47" s="178"/>
      <c r="L47" s="178"/>
      <c r="M47" s="178"/>
      <c r="N47" s="178"/>
      <c r="O47" s="178" t="s">
        <v>64</v>
      </c>
      <c r="P47" s="178"/>
      <c r="Q47" s="178"/>
      <c r="R47" s="178"/>
      <c r="S47" s="123"/>
      <c r="T47" s="178"/>
      <c r="U47" s="178" t="s">
        <v>59</v>
      </c>
      <c r="V47" s="178"/>
      <c r="W47" s="178"/>
      <c r="X47" s="178"/>
      <c r="Y47" s="178"/>
      <c r="Z47" s="123"/>
      <c r="AA47" s="178"/>
      <c r="AB47" s="178"/>
      <c r="AC47" s="178"/>
      <c r="AD47" s="178" t="s">
        <v>65</v>
      </c>
      <c r="AE47" s="123"/>
      <c r="AF47" s="178"/>
      <c r="AG47" s="178"/>
      <c r="AH47" s="178"/>
      <c r="AI47" s="178"/>
      <c r="AJ47" s="123"/>
      <c r="AK47" s="123"/>
      <c r="AL47" s="178"/>
      <c r="AM47" s="178"/>
      <c r="AN47" s="178" t="s">
        <v>66</v>
      </c>
      <c r="AO47" s="178"/>
      <c r="AP47" s="178"/>
      <c r="AQ47" s="123"/>
      <c r="AR47" s="178"/>
      <c r="AS47" s="178"/>
      <c r="AT47" s="123"/>
      <c r="AU47" s="123"/>
      <c r="AV47" s="178" t="s">
        <v>67</v>
      </c>
      <c r="AW47" s="215"/>
      <c r="AX47" s="179"/>
      <c r="AY47" s="198"/>
      <c r="AZ47" s="179"/>
      <c r="BA47" s="123"/>
      <c r="BB47" s="179"/>
      <c r="BC47" s="179"/>
      <c r="BD47" s="123"/>
      <c r="BE47" s="123"/>
      <c r="BF47" s="178" t="s">
        <v>68</v>
      </c>
      <c r="BG47" s="179"/>
      <c r="BH47" s="179"/>
      <c r="BI47" s="179"/>
      <c r="BJ47" s="123"/>
      <c r="BK47" s="123"/>
      <c r="BL47" s="123"/>
      <c r="BM47" s="123"/>
      <c r="BN47" s="123"/>
      <c r="BO47" s="179"/>
      <c r="BP47" s="215" t="s">
        <v>69</v>
      </c>
      <c r="BQ47" s="123"/>
      <c r="BR47" s="123"/>
      <c r="BS47" s="123"/>
      <c r="BT47" s="123"/>
      <c r="BU47" s="123"/>
      <c r="BV47" s="123"/>
      <c r="BW47" s="178"/>
      <c r="BX47" s="123"/>
      <c r="BY47" s="178"/>
      <c r="BZ47" s="215" t="s">
        <v>61</v>
      </c>
      <c r="CA47" s="198"/>
      <c r="CB47" s="178"/>
      <c r="CC47" s="178"/>
      <c r="CD47" s="178"/>
      <c r="CE47" s="178"/>
      <c r="CF47" s="178"/>
      <c r="CG47" s="178"/>
      <c r="CH47" s="178"/>
      <c r="CI47" s="23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s="277" customFormat="1" ht="15" customHeight="1">
      <c r="A48" s="212"/>
      <c r="B48" s="337"/>
      <c r="C48" s="338"/>
      <c r="D48" s="338"/>
      <c r="E48" s="338"/>
      <c r="F48" s="339"/>
      <c r="G48" s="218"/>
      <c r="H48" s="218"/>
      <c r="I48" s="337">
        <f>U48+AD48+AN48+AV48+BF48+BP48+BZ48</f>
        <v>0</v>
      </c>
      <c r="J48" s="338"/>
      <c r="K48" s="338"/>
      <c r="L48" s="338"/>
      <c r="M48" s="339"/>
      <c r="N48" s="218"/>
      <c r="O48" s="218"/>
      <c r="P48" s="343"/>
      <c r="Q48" s="344"/>
      <c r="R48" s="214"/>
      <c r="S48" s="219"/>
      <c r="T48" s="69"/>
      <c r="U48" s="337"/>
      <c r="V48" s="338"/>
      <c r="W48" s="338"/>
      <c r="X48" s="338"/>
      <c r="Y48" s="339"/>
      <c r="Z48" s="220"/>
      <c r="AA48" s="69"/>
      <c r="AB48" s="69"/>
      <c r="AC48" s="69"/>
      <c r="AD48" s="337"/>
      <c r="AE48" s="338"/>
      <c r="AF48" s="338"/>
      <c r="AG48" s="338"/>
      <c r="AH48" s="339"/>
      <c r="AI48" s="69"/>
      <c r="AJ48" s="69"/>
      <c r="AK48" s="69"/>
      <c r="AL48" s="69"/>
      <c r="AM48" s="69"/>
      <c r="AN48" s="337"/>
      <c r="AO48" s="338"/>
      <c r="AP48" s="338"/>
      <c r="AQ48" s="338"/>
      <c r="AR48" s="339"/>
      <c r="AS48" s="69"/>
      <c r="AT48" s="33"/>
      <c r="AU48" s="218"/>
      <c r="AV48" s="337"/>
      <c r="AW48" s="338"/>
      <c r="AX48" s="338"/>
      <c r="AY48" s="338"/>
      <c r="AZ48" s="339"/>
      <c r="BA48" s="214"/>
      <c r="BB48" s="218"/>
      <c r="BC48" s="69"/>
      <c r="BD48" s="69"/>
      <c r="BE48" s="69"/>
      <c r="BF48" s="337"/>
      <c r="BG48" s="338"/>
      <c r="BH48" s="338"/>
      <c r="BI48" s="338"/>
      <c r="BJ48" s="339"/>
      <c r="BK48" s="69"/>
      <c r="BL48" s="69"/>
      <c r="BM48" s="69"/>
      <c r="BN48" s="69"/>
      <c r="BO48" s="218"/>
      <c r="BP48" s="337"/>
      <c r="BQ48" s="338"/>
      <c r="BR48" s="338"/>
      <c r="BS48" s="338"/>
      <c r="BT48" s="339"/>
      <c r="BU48" s="70"/>
      <c r="BV48" s="252"/>
      <c r="BW48" s="252"/>
      <c r="BX48" s="26"/>
      <c r="BY48" s="26"/>
      <c r="BZ48" s="337"/>
      <c r="CA48" s="338"/>
      <c r="CB48" s="338"/>
      <c r="CC48" s="338"/>
      <c r="CD48" s="339"/>
      <c r="CE48" s="69"/>
      <c r="CF48" s="124"/>
      <c r="CG48" s="1"/>
      <c r="CH48" s="1"/>
      <c r="CI48" s="25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</row>
    <row r="49" spans="1:119" s="277" customFormat="1" ht="5.0999999999999996" customHeight="1" thickBot="1">
      <c r="A49" s="78"/>
      <c r="B49" s="20"/>
      <c r="C49" s="20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27"/>
      <c r="Q49" s="27"/>
      <c r="R49" s="27"/>
      <c r="S49" s="27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28"/>
      <c r="AO49" s="35"/>
      <c r="AP49" s="35"/>
      <c r="AQ49" s="35"/>
      <c r="AR49" s="35"/>
      <c r="AS49" s="29"/>
      <c r="AT49" s="29"/>
      <c r="AU49" s="29"/>
      <c r="AV49" s="29"/>
      <c r="AW49" s="28"/>
      <c r="AX49" s="28"/>
      <c r="AY49" s="28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80"/>
      <c r="BQ49" s="80"/>
      <c r="BR49" s="80"/>
      <c r="BS49" s="30"/>
      <c r="BT49" s="30"/>
      <c r="BU49" s="30"/>
      <c r="BV49" s="30"/>
      <c r="BW49" s="30"/>
      <c r="BX49" s="30"/>
      <c r="BY49" s="30"/>
      <c r="BZ49" s="20"/>
      <c r="CA49" s="80"/>
      <c r="CB49" s="80"/>
      <c r="CC49" s="80"/>
      <c r="CD49" s="30"/>
      <c r="CE49" s="30"/>
      <c r="CF49" s="30"/>
      <c r="CG49" s="30"/>
      <c r="CH49" s="30"/>
      <c r="CI49" s="31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</row>
    <row r="50" spans="1:119" s="277" customFormat="1" ht="5.0999999999999996" customHeight="1" thickBot="1">
      <c r="A50" s="216"/>
      <c r="B50" s="3"/>
      <c r="C50" s="3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59"/>
      <c r="Q50" s="59"/>
      <c r="R50" s="59"/>
      <c r="S50" s="5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"/>
      <c r="AO50" s="26"/>
      <c r="AP50" s="26"/>
      <c r="AQ50" s="26"/>
      <c r="AR50" s="26"/>
      <c r="AS50" s="93"/>
      <c r="AT50" s="93"/>
      <c r="AU50" s="93"/>
      <c r="AV50" s="93"/>
      <c r="AW50" s="2"/>
      <c r="AX50" s="2"/>
      <c r="AY50" s="2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77"/>
      <c r="BQ50" s="77"/>
      <c r="BR50" s="77"/>
      <c r="BS50" s="217"/>
      <c r="BT50" s="217"/>
      <c r="BU50" s="217"/>
      <c r="BV50" s="217"/>
      <c r="BW50" s="217"/>
      <c r="BX50" s="217"/>
      <c r="BY50" s="217"/>
      <c r="BZ50" s="3"/>
      <c r="CA50" s="77"/>
      <c r="CB50" s="77"/>
      <c r="CC50" s="77"/>
      <c r="CD50" s="217"/>
      <c r="CE50" s="217"/>
      <c r="CF50" s="217"/>
      <c r="CG50" s="217"/>
      <c r="CH50" s="217"/>
      <c r="CI50" s="217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</row>
    <row r="51" spans="1:119" s="282" customFormat="1" ht="15" customHeight="1">
      <c r="A51" s="135"/>
      <c r="B51" s="354" t="s">
        <v>52</v>
      </c>
      <c r="C51" s="355"/>
      <c r="D51" s="355"/>
      <c r="E51" s="355"/>
      <c r="F51" s="355"/>
      <c r="G51" s="354" t="s">
        <v>78</v>
      </c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263"/>
      <c r="X51" s="263"/>
      <c r="Y51" s="263"/>
      <c r="Z51" s="263"/>
      <c r="AA51" s="263"/>
      <c r="AB51" s="263"/>
      <c r="AC51" s="267"/>
      <c r="AD51" s="354" t="s">
        <v>80</v>
      </c>
      <c r="AE51" s="355"/>
      <c r="AF51" s="355"/>
      <c r="AG51" s="355"/>
      <c r="AH51" s="355"/>
      <c r="AI51" s="267"/>
      <c r="AJ51" s="354" t="s">
        <v>24</v>
      </c>
      <c r="AK51" s="388"/>
      <c r="AL51" s="388"/>
      <c r="AM51" s="388"/>
      <c r="AN51" s="388"/>
      <c r="AO51" s="388"/>
      <c r="AP51" s="354" t="s">
        <v>26</v>
      </c>
      <c r="AQ51" s="388"/>
      <c r="AR51" s="388"/>
      <c r="AS51" s="388"/>
      <c r="AT51" s="388"/>
      <c r="AU51" s="263"/>
      <c r="AV51" s="354" t="s">
        <v>0</v>
      </c>
      <c r="AW51" s="388"/>
      <c r="AX51" s="388"/>
      <c r="AY51" s="388"/>
      <c r="AZ51" s="388"/>
      <c r="BA51" s="388"/>
      <c r="BB51" s="388"/>
      <c r="BC51" s="388"/>
      <c r="BD51" s="263"/>
      <c r="BE51" s="263"/>
      <c r="BF51" s="263"/>
      <c r="BG51" s="263"/>
      <c r="BH51" s="263"/>
      <c r="BI51" s="263"/>
      <c r="BJ51" s="263"/>
      <c r="BK51" s="181"/>
      <c r="BL51" s="354"/>
      <c r="BM51" s="423"/>
      <c r="BN51" s="423"/>
      <c r="BO51" s="423"/>
      <c r="BP51" s="423"/>
      <c r="BQ51" s="423"/>
      <c r="BR51" s="181"/>
      <c r="BS51" s="181"/>
      <c r="BT51" s="263"/>
      <c r="BU51" s="263"/>
      <c r="BV51" s="263"/>
      <c r="BW51" s="263"/>
      <c r="BX51" s="263"/>
      <c r="BY51" s="263"/>
      <c r="BZ51" s="444" t="s">
        <v>77</v>
      </c>
      <c r="CA51" s="445"/>
      <c r="CB51" s="445"/>
      <c r="CC51" s="263"/>
      <c r="CD51" s="263"/>
      <c r="CE51" s="263"/>
      <c r="CF51" s="263"/>
      <c r="CG51" s="263"/>
      <c r="CH51" s="263"/>
      <c r="CI51" s="167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</row>
    <row r="52" spans="1:119" s="282" customFormat="1" ht="15" customHeight="1">
      <c r="A52" s="136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389" t="s">
        <v>81</v>
      </c>
      <c r="AE52" s="389"/>
      <c r="AF52" s="389"/>
      <c r="AG52" s="389"/>
      <c r="AH52" s="389"/>
      <c r="AI52" s="182"/>
      <c r="AJ52" s="390" t="s">
        <v>25</v>
      </c>
      <c r="AK52" s="391"/>
      <c r="AL52" s="391"/>
      <c r="AM52" s="391"/>
      <c r="AN52" s="391"/>
      <c r="AO52" s="391"/>
      <c r="AP52" s="390" t="s">
        <v>27</v>
      </c>
      <c r="AQ52" s="391"/>
      <c r="AR52" s="391"/>
      <c r="AS52" s="391"/>
      <c r="AT52" s="391"/>
      <c r="AU52" s="264"/>
      <c r="AV52" s="390" t="s">
        <v>11</v>
      </c>
      <c r="AW52" s="391"/>
      <c r="AX52" s="391"/>
      <c r="AY52" s="391"/>
      <c r="AZ52" s="391"/>
      <c r="BA52" s="391"/>
      <c r="BB52" s="391"/>
      <c r="BC52" s="391"/>
      <c r="BD52" s="264"/>
      <c r="BE52" s="392" t="s">
        <v>30</v>
      </c>
      <c r="BF52" s="392"/>
      <c r="BG52" s="392"/>
      <c r="BH52" s="392"/>
      <c r="BI52" s="392"/>
      <c r="BJ52" s="397" t="s">
        <v>31</v>
      </c>
      <c r="BK52" s="398"/>
      <c r="BL52" s="398"/>
      <c r="BM52" s="398"/>
      <c r="BN52" s="398"/>
      <c r="BO52" s="268" t="s">
        <v>50</v>
      </c>
      <c r="BP52" s="269"/>
      <c r="BQ52" s="271"/>
      <c r="BR52" s="271"/>
      <c r="BS52" s="271"/>
      <c r="BT52" s="271"/>
      <c r="BU52" s="270"/>
      <c r="BV52" s="268" t="s">
        <v>49</v>
      </c>
      <c r="BW52" s="268"/>
      <c r="BX52" s="268"/>
      <c r="BY52" s="270"/>
      <c r="BZ52" s="446" t="s">
        <v>79</v>
      </c>
      <c r="CA52" s="447"/>
      <c r="CB52" s="447"/>
      <c r="CC52" s="392" t="s">
        <v>51</v>
      </c>
      <c r="CD52" s="441"/>
      <c r="CE52" s="441"/>
      <c r="CF52" s="441"/>
      <c r="CG52" s="442" t="s">
        <v>73</v>
      </c>
      <c r="CH52" s="443"/>
      <c r="CI52" s="168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</row>
    <row r="53" spans="1:119" s="283" customFormat="1" ht="3" customHeight="1">
      <c r="A53" s="75"/>
      <c r="B53" s="26"/>
      <c r="C53" s="66"/>
      <c r="D53" s="92"/>
      <c r="E53" s="92"/>
      <c r="F53" s="92"/>
      <c r="G53" s="9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65"/>
      <c r="U53" s="26"/>
      <c r="V53" s="111"/>
      <c r="W53" s="172"/>
      <c r="X53" s="172"/>
      <c r="Y53" s="172"/>
      <c r="Z53" s="172"/>
      <c r="AA53" s="172"/>
      <c r="AB53" s="112"/>
      <c r="AC53" s="112"/>
      <c r="AD53" s="112"/>
      <c r="AE53" s="112"/>
      <c r="AF53" s="112"/>
      <c r="AG53" s="112"/>
      <c r="AH53" s="1"/>
      <c r="AI53" s="91"/>
      <c r="AJ53" s="91"/>
      <c r="AK53" s="91"/>
      <c r="AL53" s="113"/>
      <c r="AM53" s="76"/>
      <c r="AN53" s="76"/>
      <c r="AO53" s="66"/>
      <c r="AP53" s="76"/>
      <c r="AQ53" s="76"/>
      <c r="AR53" s="26"/>
      <c r="AS53" s="26"/>
      <c r="AT53" s="26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91"/>
      <c r="BF53" s="91"/>
      <c r="BG53" s="91"/>
      <c r="BH53" s="113"/>
      <c r="BI53" s="76"/>
      <c r="BJ53" s="76"/>
      <c r="BK53" s="76"/>
      <c r="BL53" s="76"/>
      <c r="BM53" s="76"/>
      <c r="BN53" s="76"/>
      <c r="BO53" s="76"/>
      <c r="BP53" s="76"/>
      <c r="BQ53" s="172"/>
      <c r="BR53" s="172"/>
      <c r="BS53" s="172"/>
      <c r="BT53" s="26"/>
      <c r="BU53" s="26"/>
      <c r="BV53" s="26"/>
      <c r="BW53" s="26"/>
      <c r="BX53" s="26"/>
      <c r="BY53" s="112"/>
      <c r="BZ53" s="112"/>
      <c r="CA53" s="112"/>
      <c r="CB53" s="112"/>
      <c r="CC53" s="1"/>
      <c r="CD53" s="1"/>
      <c r="CE53" s="112"/>
      <c r="CF53" s="112"/>
      <c r="CG53" s="112"/>
      <c r="CH53" s="112"/>
      <c r="CI53" s="25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</row>
    <row r="54" spans="1:119" s="284" customFormat="1" ht="18" customHeight="1">
      <c r="A54" s="75"/>
      <c r="B54" s="356"/>
      <c r="C54" s="357"/>
      <c r="D54" s="357"/>
      <c r="E54" s="344"/>
      <c r="F54" s="166"/>
      <c r="G54" s="346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1"/>
      <c r="X54" s="341"/>
      <c r="Y54" s="341"/>
      <c r="Z54" s="341"/>
      <c r="AA54" s="341"/>
      <c r="AB54" s="342"/>
      <c r="AC54" s="274"/>
      <c r="AD54" s="340"/>
      <c r="AE54" s="341"/>
      <c r="AF54" s="341"/>
      <c r="AG54" s="341"/>
      <c r="AH54" s="342"/>
      <c r="AI54" s="119"/>
      <c r="AJ54" s="348"/>
      <c r="AK54" s="349"/>
      <c r="AL54" s="349"/>
      <c r="AM54" s="349"/>
      <c r="AN54" s="350"/>
      <c r="AO54" s="253"/>
      <c r="AP54" s="351" t="str">
        <f>IF(ISNA(VLOOKUP(B54,donnees_Auxiliaires,2,FALSE))," ",VLOOKUP(B54,donnees_Auxiliaires,2,FALSE))</f>
        <v xml:space="preserve"> </v>
      </c>
      <c r="AQ54" s="352"/>
      <c r="AR54" s="352"/>
      <c r="AS54" s="352"/>
      <c r="AT54" s="353"/>
      <c r="AU54" s="119"/>
      <c r="AV54" s="345">
        <f>IF(AP54=" ",0,AJ54*AP54)</f>
        <v>0</v>
      </c>
      <c r="AW54" s="341"/>
      <c r="AX54" s="341"/>
      <c r="AY54" s="341"/>
      <c r="AZ54" s="341"/>
      <c r="BA54" s="341"/>
      <c r="BB54" s="341"/>
      <c r="BC54" s="342"/>
      <c r="BD54" s="119"/>
      <c r="BE54" s="334"/>
      <c r="BF54" s="358"/>
      <c r="BG54" s="358"/>
      <c r="BH54" s="358"/>
      <c r="BI54" s="359"/>
      <c r="BJ54" s="39"/>
      <c r="BK54" s="334"/>
      <c r="BL54" s="358"/>
      <c r="BM54" s="358"/>
      <c r="BN54" s="359"/>
      <c r="BO54" s="119"/>
      <c r="BP54" s="334"/>
      <c r="BQ54" s="372"/>
      <c r="BR54" s="372"/>
      <c r="BS54" s="372"/>
      <c r="BT54" s="373"/>
      <c r="BU54" s="39"/>
      <c r="BV54" s="360"/>
      <c r="BW54" s="358"/>
      <c r="BX54" s="359"/>
      <c r="BY54" s="109"/>
      <c r="BZ54" s="361"/>
      <c r="CA54" s="362"/>
      <c r="CB54" s="363"/>
      <c r="CC54" s="109"/>
      <c r="CD54" s="360"/>
      <c r="CE54" s="359"/>
      <c r="CF54" s="275"/>
      <c r="CG54" s="399"/>
      <c r="CH54" s="440"/>
      <c r="CI54" s="25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</row>
    <row r="55" spans="1:119" s="283" customFormat="1" ht="3" customHeight="1">
      <c r="A55" s="7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09"/>
      <c r="U55" s="156"/>
      <c r="V55" s="156"/>
      <c r="W55" s="39"/>
      <c r="X55" s="39"/>
      <c r="Y55" s="39"/>
      <c r="Z55" s="39"/>
      <c r="AA55" s="39"/>
      <c r="AB55" s="156"/>
      <c r="AC55" s="138"/>
      <c r="AD55" s="157"/>
      <c r="AE55" s="157"/>
      <c r="AF55" s="157"/>
      <c r="AG55" s="157"/>
      <c r="AH55" s="157"/>
      <c r="AI55" s="39"/>
      <c r="AJ55" s="265"/>
      <c r="AK55" s="265"/>
      <c r="AL55" s="266"/>
      <c r="AM55" s="266"/>
      <c r="AN55" s="266"/>
      <c r="AO55" s="254"/>
      <c r="AP55" s="266"/>
      <c r="AQ55" s="266"/>
      <c r="AR55" s="266"/>
      <c r="AS55" s="266"/>
      <c r="AT55" s="266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"/>
      <c r="BH55" s="39"/>
      <c r="BI55" s="3"/>
      <c r="BJ55" s="65"/>
      <c r="BK55" s="65"/>
      <c r="BL55" s="65"/>
      <c r="BM55" s="93"/>
      <c r="BN55" s="39"/>
      <c r="BO55" s="39"/>
      <c r="BP55" s="39"/>
      <c r="BQ55" s="260"/>
      <c r="BR55" s="260"/>
      <c r="BS55" s="156"/>
      <c r="BT55" s="156"/>
      <c r="BU55" s="3"/>
      <c r="BV55" s="158"/>
      <c r="BW55" s="3"/>
      <c r="BX55" s="256"/>
      <c r="BY55" s="3"/>
      <c r="BZ55" s="39"/>
      <c r="CA55" s="39"/>
      <c r="CB55" s="156"/>
      <c r="CC55" s="88"/>
      <c r="CD55" s="156"/>
      <c r="CE55" s="156"/>
      <c r="CF55" s="138"/>
      <c r="CG55" s="157"/>
      <c r="CH55" s="157"/>
      <c r="CI55" s="25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</row>
    <row r="56" spans="1:119" s="284" customFormat="1" ht="18" customHeight="1">
      <c r="A56" s="75"/>
      <c r="B56" s="356"/>
      <c r="C56" s="357"/>
      <c r="D56" s="357"/>
      <c r="E56" s="344"/>
      <c r="F56" s="3"/>
      <c r="G56" s="346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1"/>
      <c r="X56" s="341"/>
      <c r="Y56" s="341"/>
      <c r="Z56" s="341"/>
      <c r="AA56" s="341"/>
      <c r="AB56" s="342"/>
      <c r="AC56" s="274"/>
      <c r="AD56" s="340"/>
      <c r="AE56" s="341"/>
      <c r="AF56" s="341"/>
      <c r="AG56" s="341"/>
      <c r="AH56" s="342"/>
      <c r="AI56" s="119"/>
      <c r="AJ56" s="348"/>
      <c r="AK56" s="349"/>
      <c r="AL56" s="349"/>
      <c r="AM56" s="349"/>
      <c r="AN56" s="350"/>
      <c r="AO56" s="255"/>
      <c r="AP56" s="351" t="str">
        <f>IF(ISNA(VLOOKUP(B56,donnees_Auxiliaires,2,FALSE))," ",VLOOKUP(B56,donnees_Auxiliaires,2,FALSE))</f>
        <v xml:space="preserve"> </v>
      </c>
      <c r="AQ56" s="352"/>
      <c r="AR56" s="352"/>
      <c r="AS56" s="352"/>
      <c r="AT56" s="353"/>
      <c r="AU56" s="119"/>
      <c r="AV56" s="345">
        <f>IF(AP56=" ",0,AJ56*AP56)</f>
        <v>0</v>
      </c>
      <c r="AW56" s="341"/>
      <c r="AX56" s="341"/>
      <c r="AY56" s="341"/>
      <c r="AZ56" s="341"/>
      <c r="BA56" s="341"/>
      <c r="BB56" s="341"/>
      <c r="BC56" s="342"/>
      <c r="BD56" s="119"/>
      <c r="BE56" s="334"/>
      <c r="BF56" s="358"/>
      <c r="BG56" s="358"/>
      <c r="BH56" s="358"/>
      <c r="BI56" s="359"/>
      <c r="BJ56" s="39"/>
      <c r="BK56" s="334"/>
      <c r="BL56" s="358"/>
      <c r="BM56" s="358"/>
      <c r="BN56" s="359"/>
      <c r="BO56" s="119"/>
      <c r="BP56" s="334"/>
      <c r="BQ56" s="372"/>
      <c r="BR56" s="372"/>
      <c r="BS56" s="372"/>
      <c r="BT56" s="373"/>
      <c r="BU56" s="39"/>
      <c r="BV56" s="360"/>
      <c r="BW56" s="358"/>
      <c r="BX56" s="359"/>
      <c r="BY56" s="273"/>
      <c r="BZ56" s="361"/>
      <c r="CA56" s="362"/>
      <c r="CB56" s="363"/>
      <c r="CC56" s="273"/>
      <c r="CD56" s="360"/>
      <c r="CE56" s="359"/>
      <c r="CF56" s="34"/>
      <c r="CG56" s="399"/>
      <c r="CH56" s="440"/>
      <c r="CI56" s="25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</row>
    <row r="57" spans="1:119" s="283" customFormat="1" ht="3" customHeight="1">
      <c r="A57" s="75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09"/>
      <c r="U57" s="111"/>
      <c r="V57" s="196"/>
      <c r="W57" s="39"/>
      <c r="X57" s="39"/>
      <c r="Y57" s="39"/>
      <c r="Z57" s="39"/>
      <c r="AA57" s="39"/>
      <c r="AB57" s="196"/>
      <c r="AC57" s="196"/>
      <c r="AD57" s="196"/>
      <c r="AE57" s="196"/>
      <c r="AF57" s="196"/>
      <c r="AG57" s="196"/>
      <c r="AH57" s="197"/>
      <c r="AI57" s="39"/>
      <c r="AJ57" s="265"/>
      <c r="AK57" s="265"/>
      <c r="AL57" s="266"/>
      <c r="AM57" s="266"/>
      <c r="AN57" s="266"/>
      <c r="AO57" s="254"/>
      <c r="AP57" s="266"/>
      <c r="AQ57" s="266"/>
      <c r="AR57" s="266"/>
      <c r="AS57" s="266"/>
      <c r="AT57" s="266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26"/>
      <c r="BH57" s="39"/>
      <c r="BI57" s="3"/>
      <c r="BJ57" s="3"/>
      <c r="BK57" s="3"/>
      <c r="BL57" s="3"/>
      <c r="BM57" s="3"/>
      <c r="BN57" s="39"/>
      <c r="BO57" s="39"/>
      <c r="BP57" s="39"/>
      <c r="BQ57" s="156"/>
      <c r="BR57" s="156"/>
      <c r="BS57" s="156"/>
      <c r="BT57" s="156"/>
      <c r="BU57" s="3"/>
      <c r="BV57" s="3"/>
      <c r="BW57" s="261"/>
      <c r="BX57" s="257"/>
      <c r="BY57" s="3"/>
      <c r="BZ57" s="39"/>
      <c r="CA57" s="39"/>
      <c r="CB57" s="156"/>
      <c r="CC57" s="169"/>
      <c r="CD57" s="111"/>
      <c r="CE57" s="156"/>
      <c r="CF57" s="196"/>
      <c r="CG57" s="196"/>
      <c r="CH57" s="196"/>
      <c r="CI57" s="25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</row>
    <row r="58" spans="1:119" s="284" customFormat="1" ht="18" customHeight="1">
      <c r="A58" s="75"/>
      <c r="B58" s="356"/>
      <c r="C58" s="357"/>
      <c r="D58" s="357"/>
      <c r="E58" s="344"/>
      <c r="F58" s="3"/>
      <c r="G58" s="346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1"/>
      <c r="X58" s="341"/>
      <c r="Y58" s="341"/>
      <c r="Z58" s="341"/>
      <c r="AA58" s="341"/>
      <c r="AB58" s="342"/>
      <c r="AC58" s="274"/>
      <c r="AD58" s="340"/>
      <c r="AE58" s="341"/>
      <c r="AF58" s="341"/>
      <c r="AG58" s="341"/>
      <c r="AH58" s="342"/>
      <c r="AI58" s="119"/>
      <c r="AJ58" s="348"/>
      <c r="AK58" s="349"/>
      <c r="AL58" s="349"/>
      <c r="AM58" s="349"/>
      <c r="AN58" s="350"/>
      <c r="AO58" s="255"/>
      <c r="AP58" s="351" t="str">
        <f>IF(ISNA(VLOOKUP(B58,donnees_Auxiliaires,2,FALSE))," ",VLOOKUP(B58,donnees_Auxiliaires,2,FALSE))</f>
        <v xml:space="preserve"> </v>
      </c>
      <c r="AQ58" s="352"/>
      <c r="AR58" s="352"/>
      <c r="AS58" s="352"/>
      <c r="AT58" s="353"/>
      <c r="AU58" s="119"/>
      <c r="AV58" s="345">
        <f>IF(AP58=" ",0,AJ58*AP58)</f>
        <v>0</v>
      </c>
      <c r="AW58" s="341"/>
      <c r="AX58" s="341"/>
      <c r="AY58" s="341"/>
      <c r="AZ58" s="341"/>
      <c r="BA58" s="341"/>
      <c r="BB58" s="341"/>
      <c r="BC58" s="342"/>
      <c r="BD58" s="119"/>
      <c r="BE58" s="334"/>
      <c r="BF58" s="358"/>
      <c r="BG58" s="358"/>
      <c r="BH58" s="358"/>
      <c r="BI58" s="359"/>
      <c r="BJ58" s="39"/>
      <c r="BK58" s="334"/>
      <c r="BL58" s="358"/>
      <c r="BM58" s="358"/>
      <c r="BN58" s="359"/>
      <c r="BO58" s="119"/>
      <c r="BP58" s="334"/>
      <c r="BQ58" s="372"/>
      <c r="BR58" s="372"/>
      <c r="BS58" s="372"/>
      <c r="BT58" s="373"/>
      <c r="BU58" s="39"/>
      <c r="BV58" s="360"/>
      <c r="BW58" s="358"/>
      <c r="BX58" s="359"/>
      <c r="BY58" s="273"/>
      <c r="BZ58" s="361"/>
      <c r="CA58" s="362"/>
      <c r="CB58" s="363"/>
      <c r="CC58" s="273"/>
      <c r="CD58" s="360"/>
      <c r="CE58" s="359"/>
      <c r="CF58" s="34"/>
      <c r="CG58" s="399"/>
      <c r="CH58" s="440"/>
      <c r="CI58" s="25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</row>
    <row r="59" spans="1:119" s="283" customFormat="1" ht="3" customHeight="1">
      <c r="A59" s="75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09"/>
      <c r="U59" s="111"/>
      <c r="V59" s="196"/>
      <c r="W59" s="39"/>
      <c r="X59" s="39"/>
      <c r="Y59" s="39"/>
      <c r="Z59" s="39"/>
      <c r="AA59" s="39"/>
      <c r="AB59" s="196"/>
      <c r="AC59" s="196"/>
      <c r="AD59" s="196"/>
      <c r="AE59" s="196"/>
      <c r="AF59" s="196"/>
      <c r="AG59" s="196"/>
      <c r="AH59" s="197"/>
      <c r="AI59" s="39"/>
      <c r="AJ59" s="265"/>
      <c r="AK59" s="265"/>
      <c r="AL59" s="266"/>
      <c r="AM59" s="266"/>
      <c r="AN59" s="266"/>
      <c r="AO59" s="254"/>
      <c r="AP59" s="266"/>
      <c r="AQ59" s="266"/>
      <c r="AR59" s="266"/>
      <c r="AS59" s="266"/>
      <c r="AT59" s="266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26"/>
      <c r="BH59" s="39"/>
      <c r="BI59" s="3"/>
      <c r="BJ59" s="3"/>
      <c r="BK59" s="3"/>
      <c r="BL59" s="3"/>
      <c r="BM59" s="3"/>
      <c r="BN59" s="39"/>
      <c r="BO59" s="39"/>
      <c r="BP59" s="39"/>
      <c r="BQ59" s="156"/>
      <c r="BR59" s="156"/>
      <c r="BS59" s="156"/>
      <c r="BT59" s="156"/>
      <c r="BU59" s="3"/>
      <c r="BV59" s="3"/>
      <c r="BW59" s="261"/>
      <c r="BX59" s="257"/>
      <c r="BY59" s="3"/>
      <c r="BZ59" s="39"/>
      <c r="CA59" s="39"/>
      <c r="CB59" s="156"/>
      <c r="CC59" s="169"/>
      <c r="CD59" s="111"/>
      <c r="CE59" s="156"/>
      <c r="CF59" s="196"/>
      <c r="CG59" s="196"/>
      <c r="CH59" s="196"/>
      <c r="CI59" s="25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</row>
    <row r="60" spans="1:119" s="284" customFormat="1" ht="18" customHeight="1">
      <c r="A60" s="75"/>
      <c r="B60" s="356"/>
      <c r="C60" s="357"/>
      <c r="D60" s="357"/>
      <c r="E60" s="344"/>
      <c r="F60" s="3"/>
      <c r="G60" s="346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1"/>
      <c r="X60" s="341"/>
      <c r="Y60" s="341"/>
      <c r="Z60" s="341"/>
      <c r="AA60" s="341"/>
      <c r="AB60" s="342"/>
      <c r="AC60" s="274"/>
      <c r="AD60" s="340"/>
      <c r="AE60" s="341"/>
      <c r="AF60" s="341"/>
      <c r="AG60" s="341"/>
      <c r="AH60" s="342"/>
      <c r="AI60" s="119"/>
      <c r="AJ60" s="348"/>
      <c r="AK60" s="349"/>
      <c r="AL60" s="349"/>
      <c r="AM60" s="349"/>
      <c r="AN60" s="350"/>
      <c r="AO60" s="255"/>
      <c r="AP60" s="351" t="str">
        <f>IF(ISNA(VLOOKUP(B60,donnees_Auxiliaires,2,FALSE))," ",VLOOKUP(B60,donnees_Auxiliaires,2,FALSE))</f>
        <v xml:space="preserve"> </v>
      </c>
      <c r="AQ60" s="352"/>
      <c r="AR60" s="352"/>
      <c r="AS60" s="352"/>
      <c r="AT60" s="353"/>
      <c r="AU60" s="119"/>
      <c r="AV60" s="345">
        <f>IF(AP60=" ",0,AJ60*AP60)</f>
        <v>0</v>
      </c>
      <c r="AW60" s="341"/>
      <c r="AX60" s="341"/>
      <c r="AY60" s="341"/>
      <c r="AZ60" s="341"/>
      <c r="BA60" s="341"/>
      <c r="BB60" s="341"/>
      <c r="BC60" s="342"/>
      <c r="BD60" s="119"/>
      <c r="BE60" s="334"/>
      <c r="BF60" s="358"/>
      <c r="BG60" s="358"/>
      <c r="BH60" s="358"/>
      <c r="BI60" s="359"/>
      <c r="BJ60" s="39"/>
      <c r="BK60" s="334"/>
      <c r="BL60" s="358"/>
      <c r="BM60" s="358"/>
      <c r="BN60" s="359"/>
      <c r="BO60" s="119"/>
      <c r="BP60" s="334"/>
      <c r="BQ60" s="372"/>
      <c r="BR60" s="372"/>
      <c r="BS60" s="372"/>
      <c r="BT60" s="373"/>
      <c r="BU60" s="39"/>
      <c r="BV60" s="360"/>
      <c r="BW60" s="358"/>
      <c r="BX60" s="359"/>
      <c r="BY60" s="273"/>
      <c r="BZ60" s="361"/>
      <c r="CA60" s="362"/>
      <c r="CB60" s="363"/>
      <c r="CC60" s="273"/>
      <c r="CD60" s="360"/>
      <c r="CE60" s="359"/>
      <c r="CF60" s="34"/>
      <c r="CG60" s="399"/>
      <c r="CH60" s="440"/>
      <c r="CI60" s="25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</row>
    <row r="61" spans="1:119" s="283" customFormat="1" ht="3" customHeight="1">
      <c r="A61" s="75"/>
      <c r="B61" s="39"/>
      <c r="C61" s="39"/>
      <c r="D61" s="39"/>
      <c r="E61" s="39"/>
      <c r="F61" s="39"/>
      <c r="G61" s="39"/>
      <c r="H61" s="260"/>
      <c r="I61" s="260"/>
      <c r="J61" s="156"/>
      <c r="K61" s="156"/>
      <c r="L61" s="156"/>
      <c r="M61" s="158"/>
      <c r="N61" s="254"/>
      <c r="O61" s="156"/>
      <c r="P61" s="156"/>
      <c r="Q61" s="156"/>
      <c r="R61" s="156"/>
      <c r="S61" s="156"/>
      <c r="T61" s="209"/>
      <c r="U61" s="436">
        <f>IF(I61=" "," ",I61*O61)</f>
        <v>0</v>
      </c>
      <c r="V61" s="437"/>
      <c r="W61" s="437"/>
      <c r="X61" s="437"/>
      <c r="Y61" s="437"/>
      <c r="Z61" s="437"/>
      <c r="AA61" s="437"/>
      <c r="AB61" s="437"/>
      <c r="AC61" s="438"/>
      <c r="AD61" s="438"/>
      <c r="AE61" s="438"/>
      <c r="AF61" s="3"/>
      <c r="AG61" s="3"/>
      <c r="AH61" s="3"/>
      <c r="AI61" s="3"/>
      <c r="AJ61" s="3"/>
      <c r="AK61" s="3"/>
      <c r="AL61" s="39"/>
      <c r="AM61" s="39"/>
      <c r="AN61" s="26"/>
      <c r="AO61" s="39"/>
      <c r="AP61" s="3"/>
      <c r="AQ61" s="39"/>
      <c r="AR61" s="39"/>
      <c r="AS61" s="39"/>
      <c r="AT61" s="39"/>
      <c r="AU61" s="39"/>
      <c r="AV61" s="3"/>
      <c r="AW61" s="3"/>
      <c r="AX61" s="3"/>
      <c r="AY61" s="3"/>
      <c r="AZ61" s="39"/>
      <c r="BA61" s="3"/>
      <c r="BB61" s="3"/>
      <c r="BC61" s="39"/>
      <c r="BD61" s="3"/>
      <c r="BE61" s="261"/>
      <c r="BF61" s="257"/>
      <c r="BG61" s="257"/>
      <c r="BH61" s="3"/>
      <c r="BI61" s="156"/>
      <c r="BJ61" s="156"/>
      <c r="BK61" s="156"/>
      <c r="BL61" s="156"/>
      <c r="BM61" s="156"/>
      <c r="BN61" s="3"/>
      <c r="BO61" s="156"/>
      <c r="BP61" s="156"/>
      <c r="BQ61" s="156"/>
      <c r="BR61" s="156"/>
      <c r="BS61" s="156"/>
      <c r="BT61" s="169"/>
      <c r="BU61" s="111"/>
      <c r="BV61" s="196"/>
      <c r="BW61" s="196"/>
      <c r="BX61" s="196"/>
      <c r="BY61" s="196"/>
      <c r="BZ61" s="196"/>
      <c r="CA61" s="196"/>
      <c r="CB61" s="196"/>
      <c r="CC61" s="197"/>
      <c r="CD61" s="197"/>
      <c r="CE61" s="197"/>
      <c r="CF61" s="88"/>
      <c r="CG61" s="88"/>
      <c r="CH61" s="88"/>
      <c r="CI61" s="25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</row>
    <row r="62" spans="1:119" s="283" customFormat="1" ht="3" customHeight="1" thickBot="1">
      <c r="A62" s="35"/>
      <c r="B62" s="35"/>
      <c r="C62" s="35"/>
      <c r="D62" s="35"/>
      <c r="E62" s="95"/>
      <c r="F62" s="96"/>
      <c r="G62" s="96"/>
      <c r="H62" s="29"/>
      <c r="I62" s="29"/>
      <c r="J62" s="29"/>
      <c r="K62" s="29"/>
      <c r="L62" s="96"/>
      <c r="M62" s="96"/>
      <c r="N62" s="96"/>
      <c r="O62" s="96"/>
      <c r="P62" s="95"/>
      <c r="Q62" s="95"/>
      <c r="R62" s="95"/>
      <c r="S62" s="95"/>
      <c r="T62" s="140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35"/>
      <c r="AJ62" s="35"/>
      <c r="AK62" s="35"/>
      <c r="AL62" s="35"/>
      <c r="AM62" s="35"/>
      <c r="AN62" s="95"/>
      <c r="AO62" s="96"/>
      <c r="AP62" s="96"/>
      <c r="AQ62" s="36"/>
      <c r="AR62" s="36"/>
      <c r="AS62" s="39"/>
      <c r="AT62" s="39"/>
      <c r="AU62" s="39"/>
      <c r="AV62" s="29"/>
      <c r="AW62" s="29"/>
      <c r="AX62" s="29"/>
      <c r="AY62" s="29"/>
      <c r="AZ62" s="96"/>
      <c r="BA62" s="96"/>
      <c r="BB62" s="96"/>
      <c r="BC62" s="96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35"/>
      <c r="BS62" s="35"/>
      <c r="BT62" s="35"/>
      <c r="BU62" s="200"/>
      <c r="BV62" s="200"/>
      <c r="BW62" s="200"/>
      <c r="BX62" s="201"/>
      <c r="BY62" s="202"/>
      <c r="BZ62" s="202"/>
      <c r="CA62" s="202"/>
      <c r="CB62" s="202"/>
      <c r="CC62" s="202"/>
      <c r="CD62" s="202"/>
      <c r="CE62" s="202"/>
      <c r="CF62" s="141"/>
      <c r="CG62" s="141"/>
      <c r="CH62" s="141"/>
      <c r="CI62" s="87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</row>
    <row r="63" spans="1:119" s="283" customFormat="1" ht="21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172"/>
      <c r="M63" s="39"/>
      <c r="N63" s="39"/>
      <c r="O63" s="39"/>
      <c r="P63" s="39"/>
      <c r="Q63" s="39"/>
      <c r="R63" s="39"/>
      <c r="S63" s="39"/>
      <c r="T63" s="39"/>
      <c r="U63" s="262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39"/>
      <c r="AG63" s="172"/>
      <c r="AH63" s="172"/>
      <c r="AI63" s="172"/>
      <c r="AJ63" s="172"/>
      <c r="AK63" s="172"/>
      <c r="AL63" s="39"/>
      <c r="AM63" s="110" t="s">
        <v>28</v>
      </c>
      <c r="AN63" s="172"/>
      <c r="AO63" s="39"/>
      <c r="AP63" s="39"/>
      <c r="AQ63" s="39"/>
      <c r="AR63" s="39"/>
      <c r="AS63" s="6"/>
      <c r="AT63" s="142"/>
      <c r="AU63" s="143"/>
      <c r="AV63" s="345">
        <f>ROUND(SUM(AV54:BC60),2)</f>
        <v>0</v>
      </c>
      <c r="AW63" s="364"/>
      <c r="AX63" s="364"/>
      <c r="AY63" s="364"/>
      <c r="AZ63" s="364"/>
      <c r="BA63" s="364"/>
      <c r="BB63" s="364"/>
      <c r="BC63" s="365"/>
      <c r="BD63" s="203"/>
      <c r="BE63" s="204"/>
      <c r="BF63" s="204"/>
      <c r="BG63" s="204"/>
      <c r="BH63" s="204"/>
      <c r="BI63" s="204"/>
      <c r="BJ63" s="204"/>
      <c r="BK63" s="204"/>
      <c r="BL63" s="259"/>
      <c r="BM63" s="204"/>
      <c r="BN63" s="204"/>
      <c r="BO63" s="204"/>
      <c r="BP63" s="204"/>
      <c r="BQ63" s="204"/>
      <c r="BR63" s="204"/>
      <c r="BS63" s="6"/>
      <c r="BT63" s="6"/>
      <c r="BU63" s="421"/>
      <c r="BV63" s="422"/>
      <c r="BW63" s="422"/>
      <c r="BX63" s="422"/>
      <c r="BY63" s="422"/>
      <c r="BZ63" s="422"/>
      <c r="CA63" s="422"/>
      <c r="CB63" s="422"/>
      <c r="CC63" s="422"/>
      <c r="CD63" s="422"/>
      <c r="CE63" s="422"/>
      <c r="CF63" s="206"/>
      <c r="CG63" s="112"/>
      <c r="CH63" s="112"/>
      <c r="CI63" s="6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</row>
    <row r="64" spans="1:119" s="283" customFormat="1" ht="5.0999999999999996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172"/>
      <c r="AH64" s="172"/>
      <c r="AI64" s="172"/>
      <c r="AJ64" s="172"/>
      <c r="AK64" s="172"/>
      <c r="AL64" s="39"/>
      <c r="AM64" s="39"/>
      <c r="AN64" s="39"/>
      <c r="AO64" s="39"/>
      <c r="AP64" s="39"/>
      <c r="AQ64" s="39"/>
      <c r="AR64" s="26"/>
      <c r="AS64" s="26"/>
      <c r="AT64" s="91"/>
      <c r="AU64" s="40"/>
      <c r="AV64" s="40"/>
      <c r="AW64" s="93"/>
      <c r="AX64" s="93"/>
      <c r="AY64" s="93"/>
      <c r="AZ64" s="93"/>
      <c r="BA64" s="40"/>
      <c r="BB64" s="40"/>
      <c r="BC64" s="40"/>
      <c r="BD64" s="113"/>
      <c r="BE64" s="76"/>
      <c r="BF64" s="76"/>
      <c r="BG64" s="76"/>
      <c r="BH64" s="76"/>
      <c r="BI64" s="76"/>
      <c r="BJ64" s="76"/>
      <c r="BK64" s="76"/>
      <c r="BL64" s="110"/>
      <c r="BM64" s="76"/>
      <c r="BN64" s="76"/>
      <c r="BO64" s="76"/>
      <c r="BP64" s="76"/>
      <c r="BQ64" s="76"/>
      <c r="BR64" s="76"/>
      <c r="BS64" s="26"/>
      <c r="BT64" s="26"/>
      <c r="BU64" s="160"/>
      <c r="BV64" s="139"/>
      <c r="BW64" s="139"/>
      <c r="BX64" s="139"/>
      <c r="BY64" s="139"/>
      <c r="BZ64" s="139"/>
      <c r="CA64" s="139"/>
      <c r="CB64" s="139"/>
      <c r="CC64" s="161"/>
      <c r="CD64" s="161"/>
      <c r="CE64" s="161"/>
      <c r="CF64" s="112"/>
      <c r="CG64" s="112"/>
      <c r="CH64" s="112"/>
      <c r="CI64" s="26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</row>
    <row r="65" spans="1:119" s="283" customFormat="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39"/>
      <c r="U65" s="170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39"/>
      <c r="AG65" s="172"/>
      <c r="AH65" s="172"/>
      <c r="AI65" s="172"/>
      <c r="AJ65" s="172"/>
      <c r="AK65" s="376">
        <v>0.08</v>
      </c>
      <c r="AL65" s="375"/>
      <c r="AM65" s="375"/>
      <c r="AN65" s="375"/>
      <c r="AO65" s="76" t="s">
        <v>29</v>
      </c>
      <c r="AP65" s="39"/>
      <c r="AQ65" s="39"/>
      <c r="AR65" s="39"/>
      <c r="AS65" s="39"/>
      <c r="AT65" s="39"/>
      <c r="AU65" s="39"/>
      <c r="AV65" s="345">
        <f>ROUND($AV$63*AK65,2)</f>
        <v>0</v>
      </c>
      <c r="AW65" s="364"/>
      <c r="AX65" s="364"/>
      <c r="AY65" s="364"/>
      <c r="AZ65" s="364"/>
      <c r="BA65" s="364"/>
      <c r="BB65" s="364"/>
      <c r="BC65" s="365"/>
      <c r="BD65" s="39"/>
      <c r="BE65" s="39"/>
      <c r="BF65" s="366"/>
      <c r="BG65" s="367"/>
      <c r="BH65" s="367"/>
      <c r="BI65" s="367"/>
      <c r="BJ65" s="39"/>
      <c r="BK65" s="368"/>
      <c r="BL65" s="369"/>
      <c r="BM65" s="76"/>
      <c r="BN65" s="39"/>
      <c r="BO65" s="76"/>
      <c r="BP65" s="76"/>
      <c r="BQ65" s="76"/>
      <c r="BR65" s="76"/>
      <c r="BS65" s="76"/>
      <c r="BT65" s="26"/>
      <c r="BU65" s="370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112"/>
      <c r="CG65" s="112"/>
      <c r="CH65" s="112"/>
      <c r="CI65" s="26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</row>
    <row r="66" spans="1:119" s="283" customFormat="1" ht="5.0999999999999996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172"/>
      <c r="AH66" s="172"/>
      <c r="AI66" s="172"/>
      <c r="AJ66" s="172"/>
      <c r="AK66" s="172"/>
      <c r="AL66" s="332"/>
      <c r="AM66" s="332"/>
      <c r="AN66" s="332"/>
      <c r="AO66" s="39"/>
      <c r="AP66" s="39"/>
      <c r="AQ66" s="39"/>
      <c r="AR66" s="26"/>
      <c r="AS66" s="26"/>
      <c r="AT66" s="91"/>
      <c r="AU66" s="40"/>
      <c r="AV66" s="40"/>
      <c r="AW66" s="93"/>
      <c r="AX66" s="93"/>
      <c r="AY66" s="93"/>
      <c r="AZ66" s="93"/>
      <c r="BA66" s="40"/>
      <c r="BB66" s="40"/>
      <c r="BC66" s="40"/>
      <c r="BD66" s="113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26"/>
      <c r="BT66" s="26"/>
      <c r="BU66" s="170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26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</row>
    <row r="67" spans="1:119" s="283" customFormat="1" ht="15" customHeight="1">
      <c r="A67" s="329"/>
      <c r="B67" s="329"/>
      <c r="C67" s="329"/>
      <c r="D67" s="329"/>
      <c r="E67" s="329"/>
      <c r="F67" s="329"/>
      <c r="G67" s="329"/>
      <c r="H67" s="329"/>
      <c r="I67" s="329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329"/>
      <c r="U67" s="325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9"/>
      <c r="AG67" s="172"/>
      <c r="AH67" s="172"/>
      <c r="AI67" s="172"/>
      <c r="AJ67" s="172"/>
      <c r="AK67" s="374">
        <v>3.7499999999999999E-2</v>
      </c>
      <c r="AL67" s="375"/>
      <c r="AM67" s="375"/>
      <c r="AN67" s="375"/>
      <c r="AO67" s="331" t="s">
        <v>95</v>
      </c>
      <c r="AP67" s="329"/>
      <c r="AQ67" s="329"/>
      <c r="AR67" s="329"/>
      <c r="AS67" s="329"/>
      <c r="AT67" s="329"/>
      <c r="AU67" s="329"/>
      <c r="AV67" s="345">
        <f>ROUND($AV$63*AK67,2)</f>
        <v>0</v>
      </c>
      <c r="AW67" s="364"/>
      <c r="AX67" s="364"/>
      <c r="AY67" s="364"/>
      <c r="AZ67" s="364"/>
      <c r="BA67" s="364"/>
      <c r="BB67" s="364"/>
      <c r="BC67" s="365"/>
      <c r="BD67" s="329"/>
      <c r="BE67" s="329"/>
      <c r="BF67" s="366"/>
      <c r="BG67" s="367"/>
      <c r="BH67" s="367"/>
      <c r="BI67" s="367"/>
      <c r="BJ67" s="329"/>
      <c r="BK67" s="368"/>
      <c r="BL67" s="369"/>
      <c r="BM67" s="328"/>
      <c r="BN67" s="329"/>
      <c r="BO67" s="328"/>
      <c r="BP67" s="328"/>
      <c r="BQ67" s="328"/>
      <c r="BR67" s="328"/>
      <c r="BS67" s="328"/>
      <c r="BT67" s="26"/>
      <c r="BU67" s="370"/>
      <c r="BV67" s="371"/>
      <c r="BW67" s="371"/>
      <c r="BX67" s="371"/>
      <c r="BY67" s="371"/>
      <c r="BZ67" s="371"/>
      <c r="CA67" s="371"/>
      <c r="CB67" s="371"/>
      <c r="CC67" s="371"/>
      <c r="CD67" s="371"/>
      <c r="CE67" s="371"/>
      <c r="CF67" s="326"/>
      <c r="CG67" s="326"/>
      <c r="CH67" s="326"/>
      <c r="CI67" s="26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</row>
    <row r="68" spans="1:119" s="283" customFormat="1" ht="5.0999999999999996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172"/>
      <c r="AH68" s="172"/>
      <c r="AI68" s="172"/>
      <c r="AJ68" s="172"/>
      <c r="AK68" s="172"/>
      <c r="AL68" s="332"/>
      <c r="AM68" s="332"/>
      <c r="AN68" s="332"/>
      <c r="AO68" s="329"/>
      <c r="AP68" s="329"/>
      <c r="AQ68" s="329"/>
      <c r="AR68" s="26"/>
      <c r="AS68" s="26"/>
      <c r="AT68" s="91"/>
      <c r="AU68" s="40"/>
      <c r="AV68" s="40"/>
      <c r="AW68" s="93"/>
      <c r="AX68" s="93"/>
      <c r="AY68" s="93"/>
      <c r="AZ68" s="93"/>
      <c r="BA68" s="40"/>
      <c r="BB68" s="40"/>
      <c r="BC68" s="40"/>
      <c r="BD68" s="113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26"/>
      <c r="BT68" s="26"/>
      <c r="BU68" s="325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26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</row>
    <row r="69" spans="1:119" s="283" customFormat="1" ht="15" customHeight="1">
      <c r="A69" s="329"/>
      <c r="B69" s="329"/>
      <c r="C69" s="329"/>
      <c r="D69" s="329"/>
      <c r="E69" s="329"/>
      <c r="F69" s="329"/>
      <c r="G69" s="329"/>
      <c r="H69" s="329"/>
      <c r="I69" s="329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329"/>
      <c r="U69" s="325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9"/>
      <c r="AG69" s="172"/>
      <c r="AH69" s="172"/>
      <c r="AI69" s="172"/>
      <c r="AJ69" s="172"/>
      <c r="AK69" s="376">
        <v>3.5999999999999997E-2</v>
      </c>
      <c r="AL69" s="375"/>
      <c r="AM69" s="375"/>
      <c r="AN69" s="375"/>
      <c r="AO69" s="331" t="s">
        <v>96</v>
      </c>
      <c r="AP69" s="329"/>
      <c r="AQ69" s="329"/>
      <c r="AR69" s="329"/>
      <c r="AS69" s="329"/>
      <c r="AT69" s="329"/>
      <c r="AU69" s="329"/>
      <c r="AV69" s="345">
        <f>ROUND($AV$63*AK69,2)</f>
        <v>0</v>
      </c>
      <c r="AW69" s="364"/>
      <c r="AX69" s="364"/>
      <c r="AY69" s="364"/>
      <c r="AZ69" s="364"/>
      <c r="BA69" s="364"/>
      <c r="BB69" s="364"/>
      <c r="BC69" s="365"/>
      <c r="BD69" s="329"/>
      <c r="BE69" s="329"/>
      <c r="BF69" s="366"/>
      <c r="BG69" s="367"/>
      <c r="BH69" s="367"/>
      <c r="BI69" s="367"/>
      <c r="BJ69" s="329"/>
      <c r="BK69" s="368"/>
      <c r="BL69" s="369"/>
      <c r="BM69" s="328"/>
      <c r="BN69" s="329"/>
      <c r="BO69" s="328"/>
      <c r="BP69" s="328"/>
      <c r="BQ69" s="328"/>
      <c r="BR69" s="328"/>
      <c r="BS69" s="328"/>
      <c r="BT69" s="26"/>
      <c r="BU69" s="370"/>
      <c r="BV69" s="371"/>
      <c r="BW69" s="371"/>
      <c r="BX69" s="371"/>
      <c r="BY69" s="371"/>
      <c r="BZ69" s="371"/>
      <c r="CA69" s="371"/>
      <c r="CB69" s="371"/>
      <c r="CC69" s="371"/>
      <c r="CD69" s="371"/>
      <c r="CE69" s="371"/>
      <c r="CF69" s="326"/>
      <c r="CG69" s="326"/>
      <c r="CH69" s="326"/>
      <c r="CI69" s="26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</row>
    <row r="70" spans="1:119" s="283" customFormat="1" ht="5.0999999999999996" customHeight="1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172"/>
      <c r="AH70" s="172"/>
      <c r="AI70" s="172"/>
      <c r="AJ70" s="172"/>
      <c r="AK70" s="172"/>
      <c r="AL70" s="329"/>
      <c r="AM70" s="329"/>
      <c r="AN70" s="329"/>
      <c r="AO70" s="329"/>
      <c r="AP70" s="329"/>
      <c r="AQ70" s="329"/>
      <c r="AR70" s="26"/>
      <c r="AS70" s="26"/>
      <c r="AT70" s="91"/>
      <c r="AU70" s="40"/>
      <c r="AV70" s="40"/>
      <c r="AW70" s="93"/>
      <c r="AX70" s="93"/>
      <c r="AY70" s="93"/>
      <c r="AZ70" s="93"/>
      <c r="BA70" s="40"/>
      <c r="BB70" s="40"/>
      <c r="BC70" s="40"/>
      <c r="BD70" s="113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26"/>
      <c r="BT70" s="26"/>
      <c r="BU70" s="325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26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</row>
    <row r="71" spans="1:119" s="283" customFormat="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172"/>
      <c r="O71" s="39"/>
      <c r="P71" s="39"/>
      <c r="Q71" s="39"/>
      <c r="R71" s="39"/>
      <c r="S71" s="39"/>
      <c r="T71" s="39"/>
      <c r="U71" s="170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39"/>
      <c r="AG71" s="172"/>
      <c r="AH71" s="172"/>
      <c r="AI71" s="172"/>
      <c r="AJ71" s="172"/>
      <c r="AK71" s="172"/>
      <c r="AL71" s="39"/>
      <c r="AM71" s="39"/>
      <c r="AN71" s="39"/>
      <c r="AO71" s="195" t="s">
        <v>11</v>
      </c>
      <c r="AP71" s="39"/>
      <c r="AQ71" s="39"/>
      <c r="AR71" s="26"/>
      <c r="AS71" s="26"/>
      <c r="AT71" s="91"/>
      <c r="AU71" s="40"/>
      <c r="AV71" s="345">
        <f>SUM(AV63:BC69)</f>
        <v>0</v>
      </c>
      <c r="AW71" s="364"/>
      <c r="AX71" s="364"/>
      <c r="AY71" s="364"/>
      <c r="AZ71" s="364"/>
      <c r="BA71" s="364"/>
      <c r="BB71" s="364"/>
      <c r="BC71" s="365"/>
      <c r="BD71" s="39"/>
      <c r="BE71" s="39"/>
      <c r="BF71" s="366"/>
      <c r="BG71" s="367"/>
      <c r="BH71" s="367"/>
      <c r="BI71" s="367"/>
      <c r="BJ71" s="39"/>
      <c r="BK71" s="368"/>
      <c r="BL71" s="368"/>
      <c r="BM71" s="258"/>
      <c r="BN71" s="76"/>
      <c r="BO71" s="76"/>
      <c r="BP71" s="76"/>
      <c r="BQ71" s="76"/>
      <c r="BR71" s="76"/>
      <c r="BS71" s="76"/>
      <c r="BT71" s="26"/>
      <c r="BU71" s="370"/>
      <c r="BV71" s="371"/>
      <c r="BW71" s="371"/>
      <c r="BX71" s="371"/>
      <c r="BY71" s="371"/>
      <c r="BZ71" s="371"/>
      <c r="CA71" s="371"/>
      <c r="CB71" s="371"/>
      <c r="CC71" s="371"/>
      <c r="CD71" s="371"/>
      <c r="CE71" s="371"/>
      <c r="CF71" s="112"/>
      <c r="CG71" s="112"/>
      <c r="CH71" s="112"/>
      <c r="CI71" s="26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</row>
    <row r="72" spans="1:119" s="284" customFormat="1" ht="9.9499999999999993" customHeight="1" thickBo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09"/>
      <c r="AG72" s="109"/>
      <c r="AH72" s="109"/>
      <c r="AI72" s="109"/>
      <c r="AJ72" s="109"/>
      <c r="AK72" s="109"/>
      <c r="AL72" s="109"/>
      <c r="AM72" s="26"/>
      <c r="AN72" s="26"/>
      <c r="AO72" s="91"/>
      <c r="AP72" s="40"/>
      <c r="AQ72" s="40"/>
      <c r="AR72" s="93"/>
      <c r="AS72" s="26"/>
      <c r="AT72" s="26"/>
      <c r="AU72" s="26"/>
      <c r="AV72" s="26"/>
      <c r="AW72" s="26"/>
      <c r="AX72" s="40"/>
      <c r="AY72" s="40"/>
      <c r="AZ72" s="91"/>
      <c r="BA72" s="91"/>
      <c r="BB72" s="91"/>
      <c r="BC72" s="91"/>
      <c r="BD72" s="91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137"/>
      <c r="BV72" s="137"/>
      <c r="BW72" s="137"/>
      <c r="BX72" s="138"/>
      <c r="BY72" s="139"/>
      <c r="BZ72" s="139"/>
      <c r="CA72" s="139"/>
      <c r="CB72" s="139"/>
      <c r="CC72" s="139"/>
      <c r="CD72" s="139"/>
      <c r="CE72" s="139"/>
      <c r="CF72" s="112"/>
      <c r="CG72" s="112"/>
      <c r="CH72" s="112"/>
      <c r="CI72" s="26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</row>
    <row r="73" spans="1:119" s="280" customFormat="1" ht="18" customHeight="1">
      <c r="A73" s="22"/>
      <c r="B73" s="116"/>
      <c r="C73" s="249"/>
      <c r="D73" s="249"/>
      <c r="E73" s="249"/>
      <c r="F73" s="249"/>
      <c r="G73" s="249"/>
      <c r="H73" s="249"/>
      <c r="I73" s="249"/>
      <c r="J73" s="249"/>
      <c r="K73" s="249" t="s">
        <v>59</v>
      </c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 t="s">
        <v>61</v>
      </c>
      <c r="Y73" s="208"/>
      <c r="Z73" s="208"/>
      <c r="AA73" s="208"/>
      <c r="AB73" s="208"/>
      <c r="AC73" s="208"/>
      <c r="AD73" s="208"/>
      <c r="AE73" s="208"/>
      <c r="AF73" s="208"/>
      <c r="AG73" s="208"/>
      <c r="AH73" s="249"/>
      <c r="AI73" s="242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18"/>
      <c r="AX73" s="223"/>
      <c r="AY73" s="224"/>
      <c r="AZ73" s="223"/>
      <c r="BA73" s="24"/>
      <c r="BB73" s="223"/>
      <c r="BC73" s="223"/>
      <c r="BD73" s="223"/>
      <c r="BE73" s="223"/>
      <c r="BF73" s="224"/>
      <c r="BG73" s="223"/>
      <c r="BH73" s="223"/>
      <c r="BI73" s="223"/>
      <c r="BJ73" s="24"/>
      <c r="BK73" s="24"/>
      <c r="BL73" s="24"/>
      <c r="BM73" s="24"/>
      <c r="BN73" s="224"/>
      <c r="BO73" s="223"/>
      <c r="BP73" s="24"/>
      <c r="BQ73" s="24"/>
      <c r="BR73" s="24"/>
      <c r="BS73" s="24"/>
      <c r="BT73" s="24"/>
      <c r="BU73" s="24"/>
      <c r="BV73" s="24"/>
      <c r="BW73" s="120"/>
      <c r="BX73" s="120"/>
      <c r="BY73" s="120"/>
      <c r="BZ73" s="120"/>
      <c r="CA73" s="224"/>
      <c r="CB73" s="120"/>
      <c r="CC73" s="120"/>
      <c r="CD73" s="120"/>
      <c r="CE73" s="120"/>
      <c r="CF73" s="120"/>
      <c r="CG73" s="120"/>
      <c r="CH73" s="120"/>
      <c r="CI73" s="243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</row>
    <row r="74" spans="1:119" s="277" customFormat="1" ht="15" customHeight="1">
      <c r="A74" s="212"/>
      <c r="B74" s="33" t="s">
        <v>58</v>
      </c>
      <c r="C74" s="218"/>
      <c r="D74" s="218"/>
      <c r="E74" s="218"/>
      <c r="F74" s="218"/>
      <c r="G74" s="218"/>
      <c r="H74" s="218"/>
      <c r="I74" s="272"/>
      <c r="J74" s="378"/>
      <c r="K74" s="379"/>
      <c r="L74" s="379"/>
      <c r="M74" s="379"/>
      <c r="N74" s="379"/>
      <c r="O74" s="379"/>
      <c r="P74" s="379"/>
      <c r="Q74" s="380"/>
      <c r="R74" s="213"/>
      <c r="S74" s="219" t="s">
        <v>60</v>
      </c>
      <c r="T74" s="214"/>
      <c r="U74" s="272"/>
      <c r="V74" s="378"/>
      <c r="W74" s="434"/>
      <c r="X74" s="434"/>
      <c r="Y74" s="434"/>
      <c r="Z74" s="434"/>
      <c r="AA74" s="434"/>
      <c r="AB74" s="434"/>
      <c r="AC74" s="435"/>
      <c r="AD74" s="213"/>
      <c r="AE74" s="214"/>
      <c r="AF74" s="3"/>
      <c r="AG74" s="3"/>
      <c r="AH74" s="26"/>
      <c r="AI74" s="241"/>
      <c r="AJ74" s="120"/>
      <c r="AK74" s="120"/>
      <c r="AL74" s="251"/>
      <c r="AM74" s="224"/>
      <c r="AN74" s="224"/>
      <c r="AO74" s="224"/>
      <c r="AP74" s="224"/>
      <c r="AQ74" s="224"/>
      <c r="AR74" s="224"/>
      <c r="AS74" s="120"/>
      <c r="AT74" s="120"/>
      <c r="AU74" s="120"/>
      <c r="AV74" s="120"/>
      <c r="AW74" s="118"/>
      <c r="AX74" s="39"/>
      <c r="AY74" s="39"/>
      <c r="AZ74" s="39"/>
      <c r="BA74" s="39"/>
      <c r="BB74" s="377"/>
      <c r="BC74" s="377"/>
      <c r="BD74" s="377"/>
      <c r="BE74" s="377"/>
      <c r="BF74" s="377"/>
      <c r="BG74" s="377"/>
      <c r="BH74" s="377"/>
      <c r="BI74" s="377"/>
      <c r="BJ74" s="39"/>
      <c r="BK74" s="39"/>
      <c r="BL74" s="39"/>
      <c r="BM74" s="39"/>
      <c r="BN74" s="39"/>
      <c r="BO74" s="39"/>
      <c r="BP74" s="377"/>
      <c r="BQ74" s="377"/>
      <c r="BR74" s="377"/>
      <c r="BS74" s="377"/>
      <c r="BT74" s="377"/>
      <c r="BU74" s="377"/>
      <c r="BV74" s="377"/>
      <c r="BW74" s="377"/>
      <c r="BX74" s="39"/>
      <c r="BY74" s="39"/>
      <c r="BZ74" s="39"/>
      <c r="CA74" s="39"/>
      <c r="CB74" s="39"/>
      <c r="CC74" s="39"/>
      <c r="CD74" s="39"/>
      <c r="CE74" s="39"/>
      <c r="CF74" s="118"/>
      <c r="CG74" s="39"/>
      <c r="CH74" s="39"/>
      <c r="CI74" s="3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</row>
    <row r="75" spans="1:119" s="277" customFormat="1" ht="5.0999999999999996" customHeight="1" thickBot="1">
      <c r="A75" s="78"/>
      <c r="B75" s="20"/>
      <c r="C75" s="2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7"/>
      <c r="Q75" s="27"/>
      <c r="R75" s="27"/>
      <c r="S75" s="27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75"/>
      <c r="AJ75" s="26"/>
      <c r="AK75" s="26"/>
      <c r="AL75" s="26"/>
      <c r="AM75" s="26"/>
      <c r="AN75" s="2"/>
      <c r="AO75" s="26"/>
      <c r="AP75" s="26"/>
      <c r="AQ75" s="26"/>
      <c r="AR75" s="26"/>
      <c r="AS75" s="93"/>
      <c r="AT75" s="93"/>
      <c r="AU75" s="93"/>
      <c r="AV75" s="93"/>
      <c r="AW75" s="2"/>
      <c r="AX75" s="2"/>
      <c r="AY75" s="2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77"/>
      <c r="BQ75" s="77"/>
      <c r="BR75" s="77"/>
      <c r="BS75" s="217"/>
      <c r="BT75" s="217"/>
      <c r="BU75" s="217"/>
      <c r="BV75" s="217"/>
      <c r="BW75" s="217"/>
      <c r="BX75" s="217"/>
      <c r="BY75" s="217"/>
      <c r="BZ75" s="3"/>
      <c r="CA75" s="77"/>
      <c r="CB75" s="77"/>
      <c r="CC75" s="77"/>
      <c r="CD75" s="217"/>
      <c r="CE75" s="217"/>
      <c r="CF75" s="217"/>
      <c r="CG75" s="217"/>
      <c r="CH75" s="217"/>
      <c r="CI75" s="217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</row>
    <row r="76" spans="1:119" s="277" customFormat="1" ht="5.0999999999999996" customHeight="1" thickBot="1">
      <c r="A76" s="216"/>
      <c r="B76" s="3"/>
      <c r="C76" s="3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59"/>
      <c r="Q76" s="59"/>
      <c r="R76" s="59"/>
      <c r="S76" s="59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"/>
      <c r="AO76" s="26"/>
      <c r="AP76" s="26"/>
      <c r="AQ76" s="26"/>
      <c r="AR76" s="26"/>
      <c r="AS76" s="93"/>
      <c r="AT76" s="93"/>
      <c r="AU76" s="93"/>
      <c r="AV76" s="93"/>
      <c r="AW76" s="2"/>
      <c r="AX76" s="2"/>
      <c r="AY76" s="2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77"/>
      <c r="BQ76" s="77"/>
      <c r="BR76" s="77"/>
      <c r="BS76" s="217"/>
      <c r="BT76" s="217"/>
      <c r="BU76" s="217"/>
      <c r="BV76" s="217"/>
      <c r="BW76" s="217"/>
      <c r="BX76" s="217"/>
      <c r="BY76" s="217"/>
      <c r="BZ76" s="3"/>
      <c r="CA76" s="77"/>
      <c r="CB76" s="77"/>
      <c r="CC76" s="77"/>
      <c r="CD76" s="217"/>
      <c r="CE76" s="217"/>
      <c r="CF76" s="217"/>
      <c r="CG76" s="217"/>
      <c r="CH76" s="217"/>
      <c r="CI76" s="217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</row>
    <row r="77" spans="1:119" s="280" customFormat="1" ht="18" customHeight="1">
      <c r="A77" s="22"/>
      <c r="B77" s="116" t="s">
        <v>62</v>
      </c>
      <c r="C77" s="249"/>
      <c r="D77" s="249"/>
      <c r="E77" s="249"/>
      <c r="F77" s="249"/>
      <c r="G77" s="249"/>
      <c r="H77" s="249"/>
      <c r="I77" s="249" t="s">
        <v>63</v>
      </c>
      <c r="J77" s="249"/>
      <c r="K77" s="249"/>
      <c r="L77" s="249"/>
      <c r="M77" s="249"/>
      <c r="N77" s="249"/>
      <c r="O77" s="249" t="s">
        <v>64</v>
      </c>
      <c r="P77" s="249"/>
      <c r="Q77" s="249"/>
      <c r="R77" s="249"/>
      <c r="S77" s="123"/>
      <c r="T77" s="249"/>
      <c r="U77" s="249" t="s">
        <v>59</v>
      </c>
      <c r="V77" s="249"/>
      <c r="W77" s="249"/>
      <c r="X77" s="249"/>
      <c r="Y77" s="249"/>
      <c r="Z77" s="123"/>
      <c r="AA77" s="249"/>
      <c r="AB77" s="249"/>
      <c r="AC77" s="249"/>
      <c r="AD77" s="249" t="s">
        <v>65</v>
      </c>
      <c r="AE77" s="123"/>
      <c r="AF77" s="249"/>
      <c r="AG77" s="249"/>
      <c r="AH77" s="249"/>
      <c r="AI77" s="249"/>
      <c r="AJ77" s="123"/>
      <c r="AK77" s="123"/>
      <c r="AL77" s="249"/>
      <c r="AM77" s="249"/>
      <c r="AN77" s="249" t="s">
        <v>66</v>
      </c>
      <c r="AO77" s="249"/>
      <c r="AP77" s="249"/>
      <c r="AQ77" s="123"/>
      <c r="AR77" s="249"/>
      <c r="AS77" s="249"/>
      <c r="AT77" s="123"/>
      <c r="AU77" s="123"/>
      <c r="AV77" s="249" t="s">
        <v>67</v>
      </c>
      <c r="AW77" s="215"/>
      <c r="AX77" s="250"/>
      <c r="AY77" s="207"/>
      <c r="AZ77" s="250"/>
      <c r="BA77" s="123"/>
      <c r="BB77" s="250"/>
      <c r="BC77" s="250"/>
      <c r="BD77" s="123"/>
      <c r="BE77" s="123"/>
      <c r="BF77" s="249" t="s">
        <v>68</v>
      </c>
      <c r="BG77" s="250"/>
      <c r="BH77" s="250"/>
      <c r="BI77" s="250"/>
      <c r="BJ77" s="123"/>
      <c r="BK77" s="123"/>
      <c r="BL77" s="123"/>
      <c r="BM77" s="123"/>
      <c r="BN77" s="123"/>
      <c r="BO77" s="250"/>
      <c r="BP77" s="215" t="s">
        <v>69</v>
      </c>
      <c r="BQ77" s="123"/>
      <c r="BR77" s="123"/>
      <c r="BS77" s="123"/>
      <c r="BT77" s="123"/>
      <c r="BU77" s="123"/>
      <c r="BV77" s="123"/>
      <c r="BW77" s="249"/>
      <c r="BX77" s="123"/>
      <c r="BY77" s="249"/>
      <c r="BZ77" s="215" t="s">
        <v>61</v>
      </c>
      <c r="CA77" s="207"/>
      <c r="CB77" s="249"/>
      <c r="CC77" s="249"/>
      <c r="CD77" s="249"/>
      <c r="CE77" s="249"/>
      <c r="CF77" s="249"/>
      <c r="CG77" s="249"/>
      <c r="CH77" s="249"/>
      <c r="CI77" s="23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</row>
    <row r="78" spans="1:119" s="277" customFormat="1" ht="15" customHeight="1">
      <c r="A78" s="212"/>
      <c r="B78" s="337"/>
      <c r="C78" s="338"/>
      <c r="D78" s="338"/>
      <c r="E78" s="338"/>
      <c r="F78" s="339"/>
      <c r="G78" s="218"/>
      <c r="H78" s="218"/>
      <c r="I78" s="337">
        <f>U78+AD78+AN78+AV78+BF78+BP78+BZ78</f>
        <v>0</v>
      </c>
      <c r="J78" s="338"/>
      <c r="K78" s="338"/>
      <c r="L78" s="338"/>
      <c r="M78" s="339"/>
      <c r="N78" s="218"/>
      <c r="O78" s="218"/>
      <c r="P78" s="343"/>
      <c r="Q78" s="344"/>
      <c r="R78" s="214"/>
      <c r="S78" s="219"/>
      <c r="T78" s="69"/>
      <c r="U78" s="337"/>
      <c r="V78" s="338"/>
      <c r="W78" s="338"/>
      <c r="X78" s="338"/>
      <c r="Y78" s="339"/>
      <c r="Z78" s="220"/>
      <c r="AA78" s="69"/>
      <c r="AB78" s="69"/>
      <c r="AC78" s="69"/>
      <c r="AD78" s="337"/>
      <c r="AE78" s="338"/>
      <c r="AF78" s="338"/>
      <c r="AG78" s="338"/>
      <c r="AH78" s="339"/>
      <c r="AI78" s="69"/>
      <c r="AJ78" s="69"/>
      <c r="AK78" s="69"/>
      <c r="AL78" s="69"/>
      <c r="AM78" s="69"/>
      <c r="AN78" s="337"/>
      <c r="AO78" s="338"/>
      <c r="AP78" s="338"/>
      <c r="AQ78" s="338"/>
      <c r="AR78" s="339"/>
      <c r="AS78" s="69"/>
      <c r="AT78" s="33"/>
      <c r="AU78" s="218"/>
      <c r="AV78" s="337"/>
      <c r="AW78" s="338"/>
      <c r="AX78" s="338"/>
      <c r="AY78" s="338"/>
      <c r="AZ78" s="339"/>
      <c r="BA78" s="214"/>
      <c r="BB78" s="218"/>
      <c r="BC78" s="69"/>
      <c r="BD78" s="69"/>
      <c r="BE78" s="69"/>
      <c r="BF78" s="337"/>
      <c r="BG78" s="338"/>
      <c r="BH78" s="338"/>
      <c r="BI78" s="338"/>
      <c r="BJ78" s="339"/>
      <c r="BK78" s="69"/>
      <c r="BL78" s="69"/>
      <c r="BM78" s="69"/>
      <c r="BN78" s="69"/>
      <c r="BO78" s="218"/>
      <c r="BP78" s="337"/>
      <c r="BQ78" s="338"/>
      <c r="BR78" s="338"/>
      <c r="BS78" s="338"/>
      <c r="BT78" s="339"/>
      <c r="BU78" s="70"/>
      <c r="BV78" s="252"/>
      <c r="BW78" s="252"/>
      <c r="BX78" s="26"/>
      <c r="BY78" s="26"/>
      <c r="BZ78" s="337"/>
      <c r="CA78" s="338"/>
      <c r="CB78" s="338"/>
      <c r="CC78" s="338"/>
      <c r="CD78" s="339"/>
      <c r="CE78" s="69"/>
      <c r="CF78" s="124"/>
      <c r="CG78" s="1"/>
      <c r="CH78" s="1"/>
      <c r="CI78" s="25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</row>
    <row r="79" spans="1:119" s="277" customFormat="1" ht="5.0999999999999996" customHeight="1" thickBot="1">
      <c r="A79" s="78"/>
      <c r="B79" s="20"/>
      <c r="C79" s="20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27"/>
      <c r="Q79" s="27"/>
      <c r="R79" s="27"/>
      <c r="S79" s="27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28"/>
      <c r="AO79" s="35"/>
      <c r="AP79" s="35"/>
      <c r="AQ79" s="35"/>
      <c r="AR79" s="35"/>
      <c r="AS79" s="29"/>
      <c r="AT79" s="29"/>
      <c r="AU79" s="29"/>
      <c r="AV79" s="29"/>
      <c r="AW79" s="28"/>
      <c r="AX79" s="28"/>
      <c r="AY79" s="28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80"/>
      <c r="BQ79" s="80"/>
      <c r="BR79" s="80"/>
      <c r="BS79" s="30"/>
      <c r="BT79" s="30"/>
      <c r="BU79" s="30"/>
      <c r="BV79" s="30"/>
      <c r="BW79" s="30"/>
      <c r="BX79" s="30"/>
      <c r="BY79" s="30"/>
      <c r="BZ79" s="20"/>
      <c r="CA79" s="80"/>
      <c r="CB79" s="80"/>
      <c r="CC79" s="80"/>
      <c r="CD79" s="30"/>
      <c r="CE79" s="30"/>
      <c r="CF79" s="30"/>
      <c r="CG79" s="30"/>
      <c r="CH79" s="30"/>
      <c r="CI79" s="31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</row>
    <row r="80" spans="1:119" s="277" customFormat="1" ht="5.0999999999999996" customHeight="1" thickBot="1">
      <c r="A80" s="216"/>
      <c r="B80" s="3"/>
      <c r="C80" s="3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59"/>
      <c r="Q80" s="59"/>
      <c r="R80" s="59"/>
      <c r="S80" s="59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"/>
      <c r="AO80" s="26"/>
      <c r="AP80" s="26"/>
      <c r="AQ80" s="26"/>
      <c r="AR80" s="26"/>
      <c r="AS80" s="93"/>
      <c r="AT80" s="93"/>
      <c r="AU80" s="93"/>
      <c r="AV80" s="93"/>
      <c r="AW80" s="2"/>
      <c r="AX80" s="2"/>
      <c r="AY80" s="2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77"/>
      <c r="BQ80" s="77"/>
      <c r="BR80" s="77"/>
      <c r="BS80" s="217"/>
      <c r="BT80" s="217"/>
      <c r="BU80" s="217"/>
      <c r="BV80" s="217"/>
      <c r="BW80" s="217"/>
      <c r="BX80" s="217"/>
      <c r="BY80" s="217"/>
      <c r="BZ80" s="3"/>
      <c r="CA80" s="77"/>
      <c r="CB80" s="77"/>
      <c r="CC80" s="77"/>
      <c r="CD80" s="217"/>
      <c r="CE80" s="217"/>
      <c r="CF80" s="217"/>
      <c r="CG80" s="217"/>
      <c r="CH80" s="217"/>
      <c r="CI80" s="217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</row>
    <row r="81" spans="1:119" s="282" customFormat="1" ht="15" customHeight="1">
      <c r="A81" s="135"/>
      <c r="B81" s="354" t="s">
        <v>52</v>
      </c>
      <c r="C81" s="355"/>
      <c r="D81" s="355"/>
      <c r="E81" s="355"/>
      <c r="F81" s="355"/>
      <c r="G81" s="354" t="s">
        <v>78</v>
      </c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263"/>
      <c r="X81" s="263"/>
      <c r="Y81" s="263"/>
      <c r="Z81" s="263"/>
      <c r="AA81" s="263"/>
      <c r="AB81" s="263"/>
      <c r="AC81" s="267"/>
      <c r="AD81" s="354" t="s">
        <v>80</v>
      </c>
      <c r="AE81" s="355"/>
      <c r="AF81" s="355"/>
      <c r="AG81" s="355"/>
      <c r="AH81" s="355"/>
      <c r="AI81" s="267"/>
      <c r="AJ81" s="354" t="s">
        <v>24</v>
      </c>
      <c r="AK81" s="388"/>
      <c r="AL81" s="388"/>
      <c r="AM81" s="388"/>
      <c r="AN81" s="388"/>
      <c r="AO81" s="388"/>
      <c r="AP81" s="354" t="s">
        <v>26</v>
      </c>
      <c r="AQ81" s="388"/>
      <c r="AR81" s="388"/>
      <c r="AS81" s="388"/>
      <c r="AT81" s="388"/>
      <c r="AU81" s="263"/>
      <c r="AV81" s="354" t="s">
        <v>0</v>
      </c>
      <c r="AW81" s="388"/>
      <c r="AX81" s="388"/>
      <c r="AY81" s="388"/>
      <c r="AZ81" s="388"/>
      <c r="BA81" s="388"/>
      <c r="BB81" s="388"/>
      <c r="BC81" s="388"/>
      <c r="BD81" s="263"/>
      <c r="BE81" s="263"/>
      <c r="BF81" s="263"/>
      <c r="BG81" s="263"/>
      <c r="BH81" s="263"/>
      <c r="BI81" s="263"/>
      <c r="BJ81" s="263"/>
      <c r="BK81" s="181"/>
      <c r="BL81" s="354"/>
      <c r="BM81" s="423"/>
      <c r="BN81" s="423"/>
      <c r="BO81" s="423"/>
      <c r="BP81" s="423"/>
      <c r="BQ81" s="423"/>
      <c r="BR81" s="181"/>
      <c r="BS81" s="181"/>
      <c r="BT81" s="263"/>
      <c r="BU81" s="263"/>
      <c r="BV81" s="263"/>
      <c r="BW81" s="263"/>
      <c r="BX81" s="263"/>
      <c r="BY81" s="263"/>
      <c r="BZ81" s="444" t="s">
        <v>77</v>
      </c>
      <c r="CA81" s="445"/>
      <c r="CB81" s="445"/>
      <c r="CC81" s="263"/>
      <c r="CD81" s="263"/>
      <c r="CE81" s="263"/>
      <c r="CF81" s="263"/>
      <c r="CG81" s="263"/>
      <c r="CH81" s="263"/>
      <c r="CI81" s="167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</row>
    <row r="82" spans="1:119" s="282" customFormat="1" ht="15" customHeight="1">
      <c r="A82" s="136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389" t="s">
        <v>81</v>
      </c>
      <c r="AE82" s="389"/>
      <c r="AF82" s="389"/>
      <c r="AG82" s="389"/>
      <c r="AH82" s="389"/>
      <c r="AI82" s="182"/>
      <c r="AJ82" s="390" t="s">
        <v>25</v>
      </c>
      <c r="AK82" s="391"/>
      <c r="AL82" s="391"/>
      <c r="AM82" s="391"/>
      <c r="AN82" s="391"/>
      <c r="AO82" s="391"/>
      <c r="AP82" s="390" t="s">
        <v>27</v>
      </c>
      <c r="AQ82" s="391"/>
      <c r="AR82" s="391"/>
      <c r="AS82" s="391"/>
      <c r="AT82" s="391"/>
      <c r="AU82" s="264"/>
      <c r="AV82" s="390" t="s">
        <v>11</v>
      </c>
      <c r="AW82" s="391"/>
      <c r="AX82" s="391"/>
      <c r="AY82" s="391"/>
      <c r="AZ82" s="391"/>
      <c r="BA82" s="391"/>
      <c r="BB82" s="391"/>
      <c r="BC82" s="391"/>
      <c r="BD82" s="264"/>
      <c r="BE82" s="392" t="s">
        <v>30</v>
      </c>
      <c r="BF82" s="392"/>
      <c r="BG82" s="392"/>
      <c r="BH82" s="392"/>
      <c r="BI82" s="392"/>
      <c r="BJ82" s="397" t="s">
        <v>31</v>
      </c>
      <c r="BK82" s="398"/>
      <c r="BL82" s="398"/>
      <c r="BM82" s="398"/>
      <c r="BN82" s="398"/>
      <c r="BO82" s="268" t="s">
        <v>50</v>
      </c>
      <c r="BP82" s="269"/>
      <c r="BQ82" s="271"/>
      <c r="BR82" s="271"/>
      <c r="BS82" s="271"/>
      <c r="BT82" s="271"/>
      <c r="BU82" s="270"/>
      <c r="BV82" s="268" t="s">
        <v>49</v>
      </c>
      <c r="BW82" s="268"/>
      <c r="BX82" s="268"/>
      <c r="BY82" s="270"/>
      <c r="BZ82" s="446" t="s">
        <v>79</v>
      </c>
      <c r="CA82" s="447"/>
      <c r="CB82" s="447"/>
      <c r="CC82" s="392" t="s">
        <v>51</v>
      </c>
      <c r="CD82" s="441"/>
      <c r="CE82" s="441"/>
      <c r="CF82" s="441"/>
      <c r="CG82" s="442" t="s">
        <v>73</v>
      </c>
      <c r="CH82" s="443"/>
      <c r="CI82" s="168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</row>
    <row r="83" spans="1:119" s="283" customFormat="1" ht="3" customHeight="1">
      <c r="A83" s="75"/>
      <c r="B83" s="26"/>
      <c r="C83" s="66"/>
      <c r="D83" s="92"/>
      <c r="E83" s="92"/>
      <c r="F83" s="92"/>
      <c r="G83" s="9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65"/>
      <c r="U83" s="26"/>
      <c r="V83" s="111"/>
      <c r="W83" s="172"/>
      <c r="X83" s="172"/>
      <c r="Y83" s="172"/>
      <c r="Z83" s="172"/>
      <c r="AA83" s="172"/>
      <c r="AB83" s="112"/>
      <c r="AC83" s="112"/>
      <c r="AD83" s="112"/>
      <c r="AE83" s="112"/>
      <c r="AF83" s="112"/>
      <c r="AG83" s="112"/>
      <c r="AH83" s="1"/>
      <c r="AI83" s="91"/>
      <c r="AJ83" s="91"/>
      <c r="AK83" s="91"/>
      <c r="AL83" s="113"/>
      <c r="AM83" s="76"/>
      <c r="AN83" s="76"/>
      <c r="AO83" s="66"/>
      <c r="AP83" s="76"/>
      <c r="AQ83" s="76"/>
      <c r="AR83" s="26"/>
      <c r="AS83" s="26"/>
      <c r="AT83" s="26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91"/>
      <c r="BF83" s="91"/>
      <c r="BG83" s="91"/>
      <c r="BH83" s="113"/>
      <c r="BI83" s="76"/>
      <c r="BJ83" s="76"/>
      <c r="BK83" s="76"/>
      <c r="BL83" s="76"/>
      <c r="BM83" s="76"/>
      <c r="BN83" s="76"/>
      <c r="BO83" s="76"/>
      <c r="BP83" s="76"/>
      <c r="BQ83" s="172"/>
      <c r="BR83" s="172"/>
      <c r="BS83" s="172"/>
      <c r="BT83" s="26"/>
      <c r="BU83" s="26"/>
      <c r="BV83" s="26"/>
      <c r="BW83" s="26"/>
      <c r="BX83" s="26"/>
      <c r="BY83" s="112"/>
      <c r="BZ83" s="112"/>
      <c r="CA83" s="112"/>
      <c r="CB83" s="112"/>
      <c r="CC83" s="1"/>
      <c r="CD83" s="1"/>
      <c r="CE83" s="112"/>
      <c r="CF83" s="112"/>
      <c r="CG83" s="112"/>
      <c r="CH83" s="112"/>
      <c r="CI83" s="25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</row>
    <row r="84" spans="1:119" s="284" customFormat="1" ht="18" customHeight="1">
      <c r="A84" s="75"/>
      <c r="B84" s="356"/>
      <c r="C84" s="357"/>
      <c r="D84" s="357"/>
      <c r="E84" s="344"/>
      <c r="F84" s="166"/>
      <c r="G84" s="346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1"/>
      <c r="X84" s="341"/>
      <c r="Y84" s="341"/>
      <c r="Z84" s="341"/>
      <c r="AA84" s="341"/>
      <c r="AB84" s="342"/>
      <c r="AC84" s="274"/>
      <c r="AD84" s="340"/>
      <c r="AE84" s="341"/>
      <c r="AF84" s="341"/>
      <c r="AG84" s="341"/>
      <c r="AH84" s="342"/>
      <c r="AI84" s="119"/>
      <c r="AJ84" s="348"/>
      <c r="AK84" s="349"/>
      <c r="AL84" s="349"/>
      <c r="AM84" s="349"/>
      <c r="AN84" s="350"/>
      <c r="AO84" s="253"/>
      <c r="AP84" s="351" t="str">
        <f>IF(ISNA(VLOOKUP(B84,donnees_Auxiliaires,2,FALSE))," ",VLOOKUP(B84,donnees_Auxiliaires,2,FALSE))</f>
        <v xml:space="preserve"> </v>
      </c>
      <c r="AQ84" s="352"/>
      <c r="AR84" s="352"/>
      <c r="AS84" s="352"/>
      <c r="AT84" s="353"/>
      <c r="AU84" s="119"/>
      <c r="AV84" s="345">
        <f>IF(AP84=" ",0,AJ84*AP84)</f>
        <v>0</v>
      </c>
      <c r="AW84" s="341"/>
      <c r="AX84" s="341"/>
      <c r="AY84" s="341"/>
      <c r="AZ84" s="341"/>
      <c r="BA84" s="341"/>
      <c r="BB84" s="341"/>
      <c r="BC84" s="342"/>
      <c r="BD84" s="119"/>
      <c r="BE84" s="334"/>
      <c r="BF84" s="335"/>
      <c r="BG84" s="335"/>
      <c r="BH84" s="335"/>
      <c r="BI84" s="336"/>
      <c r="BJ84" s="39"/>
      <c r="BK84" s="334"/>
      <c r="BL84" s="335"/>
      <c r="BM84" s="335"/>
      <c r="BN84" s="336"/>
      <c r="BO84" s="119"/>
      <c r="BP84" s="334"/>
      <c r="BQ84" s="386"/>
      <c r="BR84" s="386"/>
      <c r="BS84" s="386"/>
      <c r="BT84" s="387"/>
      <c r="BU84" s="39"/>
      <c r="BV84" s="360"/>
      <c r="BW84" s="358"/>
      <c r="BX84" s="359"/>
      <c r="BY84" s="109"/>
      <c r="BZ84" s="361"/>
      <c r="CA84" s="401"/>
      <c r="CB84" s="402"/>
      <c r="CC84" s="109"/>
      <c r="CD84" s="360"/>
      <c r="CE84" s="336"/>
      <c r="CF84" s="275"/>
      <c r="CG84" s="399"/>
      <c r="CH84" s="400"/>
      <c r="CI84" s="25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</row>
    <row r="85" spans="1:119" s="283" customFormat="1" ht="3" customHeight="1">
      <c r="A85" s="7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209"/>
      <c r="U85" s="156"/>
      <c r="V85" s="156"/>
      <c r="W85" s="39"/>
      <c r="X85" s="39"/>
      <c r="Y85" s="39"/>
      <c r="Z85" s="39"/>
      <c r="AA85" s="39"/>
      <c r="AB85" s="156"/>
      <c r="AC85" s="138"/>
      <c r="AD85" s="157"/>
      <c r="AE85" s="157"/>
      <c r="AF85" s="157"/>
      <c r="AG85" s="157"/>
      <c r="AH85" s="157"/>
      <c r="AI85" s="39"/>
      <c r="AJ85" s="265"/>
      <c r="AK85" s="265"/>
      <c r="AL85" s="266"/>
      <c r="AM85" s="266"/>
      <c r="AN85" s="266"/>
      <c r="AO85" s="254"/>
      <c r="AP85" s="266"/>
      <c r="AQ85" s="266"/>
      <c r="AR85" s="266"/>
      <c r="AS85" s="266"/>
      <c r="AT85" s="266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"/>
      <c r="BH85" s="39"/>
      <c r="BI85" s="3"/>
      <c r="BJ85" s="65"/>
      <c r="BK85" s="65"/>
      <c r="BL85" s="65"/>
      <c r="BM85" s="93"/>
      <c r="BN85" s="39"/>
      <c r="BO85" s="39"/>
      <c r="BP85" s="39"/>
      <c r="BQ85" s="260"/>
      <c r="BR85" s="260"/>
      <c r="BS85" s="156"/>
      <c r="BT85" s="156"/>
      <c r="BU85" s="3"/>
      <c r="BV85" s="158"/>
      <c r="BW85" s="3"/>
      <c r="BX85" s="256"/>
      <c r="BY85" s="3"/>
      <c r="BZ85" s="39"/>
      <c r="CA85" s="39"/>
      <c r="CB85" s="156"/>
      <c r="CC85" s="88"/>
      <c r="CD85" s="156"/>
      <c r="CE85" s="156"/>
      <c r="CF85" s="138"/>
      <c r="CG85" s="157"/>
      <c r="CH85" s="157"/>
      <c r="CI85" s="25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</row>
    <row r="86" spans="1:119" s="284" customFormat="1" ht="18" customHeight="1">
      <c r="A86" s="75"/>
      <c r="B86" s="356"/>
      <c r="C86" s="357"/>
      <c r="D86" s="357"/>
      <c r="E86" s="344"/>
      <c r="F86" s="3"/>
      <c r="G86" s="346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1"/>
      <c r="X86" s="341"/>
      <c r="Y86" s="341"/>
      <c r="Z86" s="341"/>
      <c r="AA86" s="341"/>
      <c r="AB86" s="342"/>
      <c r="AC86" s="274"/>
      <c r="AD86" s="340"/>
      <c r="AE86" s="341"/>
      <c r="AF86" s="341"/>
      <c r="AG86" s="341"/>
      <c r="AH86" s="342"/>
      <c r="AI86" s="119"/>
      <c r="AJ86" s="348"/>
      <c r="AK86" s="349"/>
      <c r="AL86" s="349"/>
      <c r="AM86" s="349"/>
      <c r="AN86" s="350"/>
      <c r="AO86" s="255"/>
      <c r="AP86" s="351" t="str">
        <f>IF(ISNA(VLOOKUP(B86,donnees_Auxiliaires,2,FALSE))," ",VLOOKUP(B86,donnees_Auxiliaires,2,FALSE))</f>
        <v xml:space="preserve"> </v>
      </c>
      <c r="AQ86" s="352"/>
      <c r="AR86" s="352"/>
      <c r="AS86" s="352"/>
      <c r="AT86" s="353"/>
      <c r="AU86" s="119"/>
      <c r="AV86" s="345">
        <f>IF(AP86=" ",0,AJ86*AP86)</f>
        <v>0</v>
      </c>
      <c r="AW86" s="341"/>
      <c r="AX86" s="341"/>
      <c r="AY86" s="341"/>
      <c r="AZ86" s="341"/>
      <c r="BA86" s="341"/>
      <c r="BB86" s="341"/>
      <c r="BC86" s="342"/>
      <c r="BD86" s="119"/>
      <c r="BE86" s="334"/>
      <c r="BF86" s="335"/>
      <c r="BG86" s="335"/>
      <c r="BH86" s="335"/>
      <c r="BI86" s="336"/>
      <c r="BJ86" s="39"/>
      <c r="BK86" s="334"/>
      <c r="BL86" s="335"/>
      <c r="BM86" s="335"/>
      <c r="BN86" s="336"/>
      <c r="BO86" s="119"/>
      <c r="BP86" s="334"/>
      <c r="BQ86" s="386"/>
      <c r="BR86" s="386"/>
      <c r="BS86" s="386"/>
      <c r="BT86" s="387"/>
      <c r="BU86" s="39"/>
      <c r="BV86" s="360"/>
      <c r="BW86" s="358"/>
      <c r="BX86" s="359"/>
      <c r="BY86" s="273"/>
      <c r="BZ86" s="361"/>
      <c r="CA86" s="401"/>
      <c r="CB86" s="402"/>
      <c r="CC86" s="273"/>
      <c r="CD86" s="360"/>
      <c r="CE86" s="336"/>
      <c r="CF86" s="34"/>
      <c r="CG86" s="399"/>
      <c r="CH86" s="400"/>
      <c r="CI86" s="25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</row>
    <row r="87" spans="1:119" s="283" customFormat="1" ht="3" customHeight="1">
      <c r="A87" s="7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209"/>
      <c r="U87" s="111"/>
      <c r="V87" s="196"/>
      <c r="W87" s="39"/>
      <c r="X87" s="39"/>
      <c r="Y87" s="39"/>
      <c r="Z87" s="39"/>
      <c r="AA87" s="39"/>
      <c r="AB87" s="196"/>
      <c r="AC87" s="196"/>
      <c r="AD87" s="196"/>
      <c r="AE87" s="196"/>
      <c r="AF87" s="196"/>
      <c r="AG87" s="196"/>
      <c r="AH87" s="197"/>
      <c r="AI87" s="39"/>
      <c r="AJ87" s="265"/>
      <c r="AK87" s="265"/>
      <c r="AL87" s="266"/>
      <c r="AM87" s="266"/>
      <c r="AN87" s="266"/>
      <c r="AO87" s="254"/>
      <c r="AP87" s="266"/>
      <c r="AQ87" s="266"/>
      <c r="AR87" s="266"/>
      <c r="AS87" s="266"/>
      <c r="AT87" s="266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26"/>
      <c r="BH87" s="39"/>
      <c r="BI87" s="3"/>
      <c r="BJ87" s="3"/>
      <c r="BK87" s="3"/>
      <c r="BL87" s="3"/>
      <c r="BM87" s="3"/>
      <c r="BN87" s="39"/>
      <c r="BO87" s="39"/>
      <c r="BP87" s="39"/>
      <c r="BQ87" s="156"/>
      <c r="BR87" s="156"/>
      <c r="BS87" s="156"/>
      <c r="BT87" s="156"/>
      <c r="BU87" s="3"/>
      <c r="BV87" s="3"/>
      <c r="BW87" s="261"/>
      <c r="BX87" s="257"/>
      <c r="BY87" s="3"/>
      <c r="BZ87" s="39"/>
      <c r="CA87" s="39"/>
      <c r="CB87" s="156"/>
      <c r="CC87" s="169"/>
      <c r="CD87" s="111"/>
      <c r="CE87" s="156"/>
      <c r="CF87" s="196"/>
      <c r="CG87" s="196"/>
      <c r="CH87" s="196"/>
      <c r="CI87" s="25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</row>
    <row r="88" spans="1:119" s="284" customFormat="1" ht="18" customHeight="1">
      <c r="A88" s="75"/>
      <c r="B88" s="356"/>
      <c r="C88" s="357"/>
      <c r="D88" s="357"/>
      <c r="E88" s="344"/>
      <c r="F88" s="3"/>
      <c r="G88" s="346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1"/>
      <c r="X88" s="341"/>
      <c r="Y88" s="341"/>
      <c r="Z88" s="341"/>
      <c r="AA88" s="341"/>
      <c r="AB88" s="342"/>
      <c r="AC88" s="274"/>
      <c r="AD88" s="340"/>
      <c r="AE88" s="341"/>
      <c r="AF88" s="341"/>
      <c r="AG88" s="341"/>
      <c r="AH88" s="342"/>
      <c r="AI88" s="119"/>
      <c r="AJ88" s="348"/>
      <c r="AK88" s="349"/>
      <c r="AL88" s="349"/>
      <c r="AM88" s="349"/>
      <c r="AN88" s="350"/>
      <c r="AO88" s="255"/>
      <c r="AP88" s="351" t="str">
        <f>IF(ISNA(VLOOKUP(B88,donnees_Auxiliaires,2,FALSE))," ",VLOOKUP(B88,donnees_Auxiliaires,2,FALSE))</f>
        <v xml:space="preserve"> </v>
      </c>
      <c r="AQ88" s="352"/>
      <c r="AR88" s="352"/>
      <c r="AS88" s="352"/>
      <c r="AT88" s="353"/>
      <c r="AU88" s="119"/>
      <c r="AV88" s="345">
        <f>IF(AP88=" ",0,AJ88*AP88)</f>
        <v>0</v>
      </c>
      <c r="AW88" s="341"/>
      <c r="AX88" s="341"/>
      <c r="AY88" s="341"/>
      <c r="AZ88" s="341"/>
      <c r="BA88" s="341"/>
      <c r="BB88" s="341"/>
      <c r="BC88" s="342"/>
      <c r="BD88" s="119"/>
      <c r="BE88" s="334"/>
      <c r="BF88" s="335"/>
      <c r="BG88" s="335"/>
      <c r="BH88" s="335"/>
      <c r="BI88" s="336"/>
      <c r="BJ88" s="39"/>
      <c r="BK88" s="334"/>
      <c r="BL88" s="335"/>
      <c r="BM88" s="335"/>
      <c r="BN88" s="336"/>
      <c r="BO88" s="119"/>
      <c r="BP88" s="334"/>
      <c r="BQ88" s="386"/>
      <c r="BR88" s="386"/>
      <c r="BS88" s="386"/>
      <c r="BT88" s="387"/>
      <c r="BU88" s="39"/>
      <c r="BV88" s="360"/>
      <c r="BW88" s="358"/>
      <c r="BX88" s="359"/>
      <c r="BY88" s="273"/>
      <c r="BZ88" s="361"/>
      <c r="CA88" s="401"/>
      <c r="CB88" s="402"/>
      <c r="CC88" s="273"/>
      <c r="CD88" s="360"/>
      <c r="CE88" s="336"/>
      <c r="CF88" s="34"/>
      <c r="CG88" s="399"/>
      <c r="CH88" s="400"/>
      <c r="CI88" s="25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</row>
    <row r="89" spans="1:119" s="283" customFormat="1" ht="3" customHeight="1">
      <c r="A89" s="7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209"/>
      <c r="U89" s="111"/>
      <c r="V89" s="196"/>
      <c r="W89" s="39"/>
      <c r="X89" s="39"/>
      <c r="Y89" s="39"/>
      <c r="Z89" s="39"/>
      <c r="AA89" s="39"/>
      <c r="AB89" s="196"/>
      <c r="AC89" s="196"/>
      <c r="AD89" s="196"/>
      <c r="AE89" s="196"/>
      <c r="AF89" s="196"/>
      <c r="AG89" s="196"/>
      <c r="AH89" s="197"/>
      <c r="AI89" s="39"/>
      <c r="AJ89" s="265"/>
      <c r="AK89" s="265"/>
      <c r="AL89" s="266"/>
      <c r="AM89" s="266"/>
      <c r="AN89" s="266"/>
      <c r="AO89" s="254"/>
      <c r="AP89" s="266"/>
      <c r="AQ89" s="266"/>
      <c r="AR89" s="266"/>
      <c r="AS89" s="266"/>
      <c r="AT89" s="266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26"/>
      <c r="BH89" s="39"/>
      <c r="BI89" s="3"/>
      <c r="BJ89" s="3"/>
      <c r="BK89" s="3"/>
      <c r="BL89" s="3"/>
      <c r="BM89" s="3"/>
      <c r="BN89" s="39"/>
      <c r="BO89" s="39"/>
      <c r="BP89" s="39"/>
      <c r="BQ89" s="156"/>
      <c r="BR89" s="156"/>
      <c r="BS89" s="156"/>
      <c r="BT89" s="156"/>
      <c r="BU89" s="3"/>
      <c r="BV89" s="3"/>
      <c r="BW89" s="261"/>
      <c r="BX89" s="257"/>
      <c r="BY89" s="3"/>
      <c r="BZ89" s="39"/>
      <c r="CA89" s="39"/>
      <c r="CB89" s="156"/>
      <c r="CC89" s="169"/>
      <c r="CD89" s="111"/>
      <c r="CE89" s="156"/>
      <c r="CF89" s="196"/>
      <c r="CG89" s="196"/>
      <c r="CH89" s="196"/>
      <c r="CI89" s="25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</row>
    <row r="90" spans="1:119" s="284" customFormat="1" ht="18" customHeight="1">
      <c r="A90" s="75"/>
      <c r="B90" s="356"/>
      <c r="C90" s="357"/>
      <c r="D90" s="357"/>
      <c r="E90" s="344"/>
      <c r="F90" s="3"/>
      <c r="G90" s="346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1"/>
      <c r="X90" s="341"/>
      <c r="Y90" s="341"/>
      <c r="Z90" s="341"/>
      <c r="AA90" s="341"/>
      <c r="AB90" s="342"/>
      <c r="AC90" s="274"/>
      <c r="AD90" s="340"/>
      <c r="AE90" s="341"/>
      <c r="AF90" s="341"/>
      <c r="AG90" s="341"/>
      <c r="AH90" s="342"/>
      <c r="AI90" s="119"/>
      <c r="AJ90" s="348"/>
      <c r="AK90" s="349"/>
      <c r="AL90" s="349"/>
      <c r="AM90" s="349"/>
      <c r="AN90" s="350"/>
      <c r="AO90" s="255"/>
      <c r="AP90" s="351" t="str">
        <f>IF(ISNA(VLOOKUP(B90,donnees_Auxiliaires,2,FALSE))," ",VLOOKUP(B90,donnees_Auxiliaires,2,FALSE))</f>
        <v xml:space="preserve"> </v>
      </c>
      <c r="AQ90" s="352"/>
      <c r="AR90" s="352"/>
      <c r="AS90" s="352"/>
      <c r="AT90" s="353"/>
      <c r="AU90" s="119"/>
      <c r="AV90" s="345">
        <f>IF(AP90=" ",0,AJ90*AP90)</f>
        <v>0</v>
      </c>
      <c r="AW90" s="341"/>
      <c r="AX90" s="341"/>
      <c r="AY90" s="341"/>
      <c r="AZ90" s="341"/>
      <c r="BA90" s="341"/>
      <c r="BB90" s="341"/>
      <c r="BC90" s="342"/>
      <c r="BD90" s="119"/>
      <c r="BE90" s="334"/>
      <c r="BF90" s="335"/>
      <c r="BG90" s="335"/>
      <c r="BH90" s="335"/>
      <c r="BI90" s="336"/>
      <c r="BJ90" s="39"/>
      <c r="BK90" s="334"/>
      <c r="BL90" s="335"/>
      <c r="BM90" s="335"/>
      <c r="BN90" s="336"/>
      <c r="BO90" s="119"/>
      <c r="BP90" s="334"/>
      <c r="BQ90" s="386"/>
      <c r="BR90" s="386"/>
      <c r="BS90" s="386"/>
      <c r="BT90" s="387"/>
      <c r="BU90" s="39"/>
      <c r="BV90" s="360"/>
      <c r="BW90" s="358"/>
      <c r="BX90" s="359"/>
      <c r="BY90" s="273"/>
      <c r="BZ90" s="361"/>
      <c r="CA90" s="401"/>
      <c r="CB90" s="402"/>
      <c r="CC90" s="273"/>
      <c r="CD90" s="360"/>
      <c r="CE90" s="336"/>
      <c r="CF90" s="34"/>
      <c r="CG90" s="399"/>
      <c r="CH90" s="400"/>
      <c r="CI90" s="25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</row>
    <row r="91" spans="1:119" s="283" customFormat="1" ht="3" customHeight="1">
      <c r="A91" s="75"/>
      <c r="B91" s="39"/>
      <c r="C91" s="39"/>
      <c r="D91" s="39"/>
      <c r="E91" s="39"/>
      <c r="F91" s="39"/>
      <c r="G91" s="39"/>
      <c r="H91" s="260"/>
      <c r="I91" s="260"/>
      <c r="J91" s="156"/>
      <c r="K91" s="156"/>
      <c r="L91" s="156"/>
      <c r="M91" s="158"/>
      <c r="N91" s="254"/>
      <c r="O91" s="156"/>
      <c r="P91" s="156"/>
      <c r="Q91" s="156"/>
      <c r="R91" s="156"/>
      <c r="S91" s="156"/>
      <c r="T91" s="209"/>
      <c r="U91" s="436">
        <f>IF(I91=" "," ",I91*O91)</f>
        <v>0</v>
      </c>
      <c r="V91" s="437"/>
      <c r="W91" s="437"/>
      <c r="X91" s="437"/>
      <c r="Y91" s="437"/>
      <c r="Z91" s="437"/>
      <c r="AA91" s="437"/>
      <c r="AB91" s="437"/>
      <c r="AC91" s="438"/>
      <c r="AD91" s="438"/>
      <c r="AE91" s="438"/>
      <c r="AF91" s="3"/>
      <c r="AG91" s="3"/>
      <c r="AH91" s="3"/>
      <c r="AI91" s="3"/>
      <c r="AJ91" s="3"/>
      <c r="AK91" s="3"/>
      <c r="AL91" s="39"/>
      <c r="AM91" s="39"/>
      <c r="AN91" s="26"/>
      <c r="AO91" s="39"/>
      <c r="AP91" s="3"/>
      <c r="AQ91" s="39"/>
      <c r="AR91" s="39"/>
      <c r="AS91" s="39"/>
      <c r="AT91" s="39"/>
      <c r="AU91" s="39"/>
      <c r="AV91" s="3"/>
      <c r="AW91" s="3"/>
      <c r="AX91" s="3"/>
      <c r="AY91" s="3"/>
      <c r="AZ91" s="39"/>
      <c r="BA91" s="3"/>
      <c r="BB91" s="3"/>
      <c r="BC91" s="39"/>
      <c r="BD91" s="3"/>
      <c r="BE91" s="261"/>
      <c r="BF91" s="257"/>
      <c r="BG91" s="257"/>
      <c r="BH91" s="3"/>
      <c r="BI91" s="156"/>
      <c r="BJ91" s="156"/>
      <c r="BK91" s="156"/>
      <c r="BL91" s="156"/>
      <c r="BM91" s="156"/>
      <c r="BN91" s="3"/>
      <c r="BO91" s="156"/>
      <c r="BP91" s="156"/>
      <c r="BQ91" s="156"/>
      <c r="BR91" s="156"/>
      <c r="BS91" s="156"/>
      <c r="BT91" s="169"/>
      <c r="BU91" s="111"/>
      <c r="BV91" s="196"/>
      <c r="BW91" s="196"/>
      <c r="BX91" s="196"/>
      <c r="BY91" s="196"/>
      <c r="BZ91" s="196"/>
      <c r="CA91" s="196"/>
      <c r="CB91" s="196"/>
      <c r="CC91" s="197"/>
      <c r="CD91" s="197"/>
      <c r="CE91" s="197"/>
      <c r="CF91" s="88"/>
      <c r="CG91" s="88"/>
      <c r="CH91" s="88"/>
      <c r="CI91" s="25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</row>
    <row r="92" spans="1:119" s="283" customFormat="1" ht="3" customHeight="1" thickBot="1">
      <c r="A92" s="35"/>
      <c r="B92" s="35"/>
      <c r="C92" s="35"/>
      <c r="D92" s="35"/>
      <c r="E92" s="95"/>
      <c r="F92" s="96"/>
      <c r="G92" s="96"/>
      <c r="H92" s="29"/>
      <c r="I92" s="29"/>
      <c r="J92" s="29"/>
      <c r="K92" s="29"/>
      <c r="L92" s="96"/>
      <c r="M92" s="96"/>
      <c r="N92" s="96"/>
      <c r="O92" s="96"/>
      <c r="P92" s="95"/>
      <c r="Q92" s="95"/>
      <c r="R92" s="95"/>
      <c r="S92" s="95"/>
      <c r="T92" s="140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35"/>
      <c r="AJ92" s="35"/>
      <c r="AK92" s="35"/>
      <c r="AL92" s="35"/>
      <c r="AM92" s="35"/>
      <c r="AN92" s="95"/>
      <c r="AO92" s="96"/>
      <c r="AP92" s="96"/>
      <c r="AQ92" s="36"/>
      <c r="AR92" s="36"/>
      <c r="AS92" s="39"/>
      <c r="AT92" s="39"/>
      <c r="AU92" s="39"/>
      <c r="AV92" s="29"/>
      <c r="AW92" s="29"/>
      <c r="AX92" s="29"/>
      <c r="AY92" s="29"/>
      <c r="AZ92" s="96"/>
      <c r="BA92" s="96"/>
      <c r="BB92" s="96"/>
      <c r="BC92" s="96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35"/>
      <c r="BS92" s="35"/>
      <c r="BT92" s="35"/>
      <c r="BU92" s="200"/>
      <c r="BV92" s="200"/>
      <c r="BW92" s="200"/>
      <c r="BX92" s="201"/>
      <c r="BY92" s="202"/>
      <c r="BZ92" s="202"/>
      <c r="CA92" s="202"/>
      <c r="CB92" s="202"/>
      <c r="CC92" s="202"/>
      <c r="CD92" s="202"/>
      <c r="CE92" s="202"/>
      <c r="CF92" s="141"/>
      <c r="CG92" s="141"/>
      <c r="CH92" s="141"/>
      <c r="CI92" s="87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</row>
    <row r="93" spans="1:119" s="283" customFormat="1" ht="21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72"/>
      <c r="M93" s="39"/>
      <c r="N93" s="39"/>
      <c r="O93" s="39"/>
      <c r="P93" s="39"/>
      <c r="Q93" s="39"/>
      <c r="R93" s="39"/>
      <c r="S93" s="39"/>
      <c r="T93" s="39"/>
      <c r="U93" s="262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39"/>
      <c r="AG93" s="172"/>
      <c r="AH93" s="172"/>
      <c r="AI93" s="172"/>
      <c r="AJ93" s="172"/>
      <c r="AK93" s="172"/>
      <c r="AL93" s="39"/>
      <c r="AM93" s="110" t="s">
        <v>28</v>
      </c>
      <c r="AN93" s="172"/>
      <c r="AO93" s="39"/>
      <c r="AP93" s="39"/>
      <c r="AQ93" s="39"/>
      <c r="AR93" s="39"/>
      <c r="AS93" s="6"/>
      <c r="AT93" s="142"/>
      <c r="AU93" s="143"/>
      <c r="AV93" s="345">
        <f>ROUND(SUM(AV84:BC90),2)</f>
        <v>0</v>
      </c>
      <c r="AW93" s="364"/>
      <c r="AX93" s="364"/>
      <c r="AY93" s="364"/>
      <c r="AZ93" s="364"/>
      <c r="BA93" s="364"/>
      <c r="BB93" s="364"/>
      <c r="BC93" s="365"/>
      <c r="BD93" s="203"/>
      <c r="BE93" s="204"/>
      <c r="BF93" s="204"/>
      <c r="BG93" s="204"/>
      <c r="BH93" s="204"/>
      <c r="BI93" s="204"/>
      <c r="BJ93" s="204"/>
      <c r="BK93" s="204"/>
      <c r="BL93" s="259"/>
      <c r="BM93" s="204"/>
      <c r="BN93" s="204"/>
      <c r="BO93" s="204"/>
      <c r="BP93" s="204"/>
      <c r="BQ93" s="204"/>
      <c r="BR93" s="204"/>
      <c r="BS93" s="6"/>
      <c r="BT93" s="6"/>
      <c r="BU93" s="421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206"/>
      <c r="CG93" s="112"/>
      <c r="CH93" s="112"/>
      <c r="CI93" s="6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</row>
    <row r="94" spans="1:119" s="283" customFormat="1" ht="5.0999999999999996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172"/>
      <c r="AH94" s="172"/>
      <c r="AI94" s="172"/>
      <c r="AJ94" s="172"/>
      <c r="AK94" s="172"/>
      <c r="AL94" s="39"/>
      <c r="AM94" s="39"/>
      <c r="AN94" s="39"/>
      <c r="AO94" s="39"/>
      <c r="AP94" s="39"/>
      <c r="AQ94" s="39"/>
      <c r="AR94" s="26"/>
      <c r="AS94" s="26"/>
      <c r="AT94" s="91"/>
      <c r="AU94" s="40"/>
      <c r="AV94" s="40"/>
      <c r="AW94" s="93"/>
      <c r="AX94" s="93"/>
      <c r="AY94" s="93"/>
      <c r="AZ94" s="93"/>
      <c r="BA94" s="40"/>
      <c r="BB94" s="40"/>
      <c r="BC94" s="40"/>
      <c r="BD94" s="113"/>
      <c r="BE94" s="76"/>
      <c r="BF94" s="76"/>
      <c r="BG94" s="76"/>
      <c r="BH94" s="76"/>
      <c r="BI94" s="76"/>
      <c r="BJ94" s="76"/>
      <c r="BK94" s="76"/>
      <c r="BL94" s="110"/>
      <c r="BM94" s="76"/>
      <c r="BN94" s="76"/>
      <c r="BO94" s="76"/>
      <c r="BP94" s="76"/>
      <c r="BQ94" s="76"/>
      <c r="BR94" s="76"/>
      <c r="BS94" s="26"/>
      <c r="BT94" s="26"/>
      <c r="BU94" s="160"/>
      <c r="BV94" s="139"/>
      <c r="BW94" s="139"/>
      <c r="BX94" s="139"/>
      <c r="BY94" s="139"/>
      <c r="BZ94" s="139"/>
      <c r="CA94" s="139"/>
      <c r="CB94" s="139"/>
      <c r="CC94" s="161"/>
      <c r="CD94" s="161"/>
      <c r="CE94" s="161"/>
      <c r="CF94" s="112"/>
      <c r="CG94" s="112"/>
      <c r="CH94" s="112"/>
      <c r="CI94" s="26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</row>
    <row r="95" spans="1:119" s="283" customFormat="1" ht="15" customHeight="1">
      <c r="A95" s="329"/>
      <c r="B95" s="329"/>
      <c r="C95" s="329"/>
      <c r="D95" s="329"/>
      <c r="E95" s="329"/>
      <c r="F95" s="329"/>
      <c r="G95" s="329"/>
      <c r="H95" s="329"/>
      <c r="I95" s="329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329"/>
      <c r="U95" s="325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9"/>
      <c r="AG95" s="172"/>
      <c r="AH95" s="172"/>
      <c r="AI95" s="172"/>
      <c r="AJ95" s="172"/>
      <c r="AK95" s="172"/>
      <c r="AL95" s="403">
        <v>0.08</v>
      </c>
      <c r="AM95" s="403"/>
      <c r="AN95" s="403"/>
      <c r="AO95" s="328" t="s">
        <v>29</v>
      </c>
      <c r="AP95" s="329"/>
      <c r="AQ95" s="329"/>
      <c r="AR95" s="329"/>
      <c r="AS95" s="329"/>
      <c r="AT95" s="329"/>
      <c r="AU95" s="329"/>
      <c r="AV95" s="345">
        <f>ROUND($AV$93*AL95,2)</f>
        <v>0</v>
      </c>
      <c r="AW95" s="364"/>
      <c r="AX95" s="364"/>
      <c r="AY95" s="364"/>
      <c r="AZ95" s="364"/>
      <c r="BA95" s="364"/>
      <c r="BB95" s="364"/>
      <c r="BC95" s="365"/>
      <c r="BD95" s="329"/>
      <c r="BE95" s="329"/>
      <c r="BF95" s="366"/>
      <c r="BG95" s="367"/>
      <c r="BH95" s="367"/>
      <c r="BI95" s="367"/>
      <c r="BJ95" s="329"/>
      <c r="BK95" s="368"/>
      <c r="BL95" s="369"/>
      <c r="BM95" s="328"/>
      <c r="BN95" s="329"/>
      <c r="BO95" s="328"/>
      <c r="BP95" s="328"/>
      <c r="BQ95" s="328"/>
      <c r="BR95" s="328"/>
      <c r="BS95" s="328"/>
      <c r="BT95" s="26"/>
      <c r="BU95" s="370"/>
      <c r="BV95" s="371"/>
      <c r="BW95" s="371"/>
      <c r="BX95" s="371"/>
      <c r="BY95" s="371"/>
      <c r="BZ95" s="371"/>
      <c r="CA95" s="371"/>
      <c r="CB95" s="371"/>
      <c r="CC95" s="371"/>
      <c r="CD95" s="371"/>
      <c r="CE95" s="371"/>
      <c r="CF95" s="326"/>
      <c r="CG95" s="326"/>
      <c r="CH95" s="326"/>
      <c r="CI95" s="26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</row>
    <row r="96" spans="1:119" s="283" customFormat="1" ht="5.0999999999999996" customHeight="1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172"/>
      <c r="AH96" s="172"/>
      <c r="AI96" s="172"/>
      <c r="AJ96" s="172"/>
      <c r="AK96" s="172"/>
      <c r="AL96" s="332"/>
      <c r="AM96" s="332"/>
      <c r="AN96" s="332"/>
      <c r="AO96" s="329"/>
      <c r="AP96" s="329"/>
      <c r="AQ96" s="329"/>
      <c r="AR96" s="26"/>
      <c r="AS96" s="26"/>
      <c r="AT96" s="91"/>
      <c r="AU96" s="40"/>
      <c r="AV96" s="40"/>
      <c r="AW96" s="93"/>
      <c r="AX96" s="93"/>
      <c r="AY96" s="93"/>
      <c r="AZ96" s="93"/>
      <c r="BA96" s="40"/>
      <c r="BB96" s="40"/>
      <c r="BC96" s="40"/>
      <c r="BD96" s="113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  <c r="BS96" s="26"/>
      <c r="BT96" s="26"/>
      <c r="BU96" s="325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26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</row>
    <row r="97" spans="1:119" s="283" customFormat="1" ht="15" customHeight="1">
      <c r="A97" s="329"/>
      <c r="B97" s="329"/>
      <c r="C97" s="329"/>
      <c r="D97" s="329"/>
      <c r="E97" s="329"/>
      <c r="F97" s="329"/>
      <c r="G97" s="329"/>
      <c r="H97" s="329"/>
      <c r="I97" s="329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329"/>
      <c r="U97" s="325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9"/>
      <c r="AG97" s="172"/>
      <c r="AH97" s="172"/>
      <c r="AI97" s="172"/>
      <c r="AJ97" s="172"/>
      <c r="AK97" s="172"/>
      <c r="AL97" s="452">
        <v>3.7499999999999999E-2</v>
      </c>
      <c r="AM97" s="452"/>
      <c r="AN97" s="452"/>
      <c r="AO97" s="331" t="s">
        <v>95</v>
      </c>
      <c r="AP97" s="329"/>
      <c r="AQ97" s="329"/>
      <c r="AR97" s="329"/>
      <c r="AS97" s="329"/>
      <c r="AT97" s="329"/>
      <c r="AU97" s="329"/>
      <c r="AV97" s="345">
        <f>ROUND($AV$93*AL97,2)</f>
        <v>0</v>
      </c>
      <c r="AW97" s="364"/>
      <c r="AX97" s="364"/>
      <c r="AY97" s="364"/>
      <c r="AZ97" s="364"/>
      <c r="BA97" s="364"/>
      <c r="BB97" s="364"/>
      <c r="BC97" s="365"/>
      <c r="BD97" s="329"/>
      <c r="BE97" s="329"/>
      <c r="BF97" s="366"/>
      <c r="BG97" s="367"/>
      <c r="BH97" s="367"/>
      <c r="BI97" s="367"/>
      <c r="BJ97" s="329"/>
      <c r="BK97" s="368"/>
      <c r="BL97" s="369"/>
      <c r="BM97" s="328"/>
      <c r="BN97" s="329"/>
      <c r="BO97" s="328"/>
      <c r="BP97" s="328"/>
      <c r="BQ97" s="328"/>
      <c r="BR97" s="328"/>
      <c r="BS97" s="328"/>
      <c r="BT97" s="26"/>
      <c r="BU97" s="370"/>
      <c r="BV97" s="371"/>
      <c r="BW97" s="371"/>
      <c r="BX97" s="371"/>
      <c r="BY97" s="371"/>
      <c r="BZ97" s="371"/>
      <c r="CA97" s="371"/>
      <c r="CB97" s="371"/>
      <c r="CC97" s="371"/>
      <c r="CD97" s="371"/>
      <c r="CE97" s="371"/>
      <c r="CF97" s="326"/>
      <c r="CG97" s="326"/>
      <c r="CH97" s="326"/>
      <c r="CI97" s="26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</row>
    <row r="98" spans="1:119" s="283" customFormat="1" ht="5.0999999999999996" customHeight="1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172"/>
      <c r="AH98" s="172"/>
      <c r="AI98" s="172"/>
      <c r="AJ98" s="172"/>
      <c r="AK98" s="172"/>
      <c r="AL98" s="332"/>
      <c r="AM98" s="332"/>
      <c r="AN98" s="332"/>
      <c r="AO98" s="329"/>
      <c r="AP98" s="329"/>
      <c r="AQ98" s="329"/>
      <c r="AR98" s="26"/>
      <c r="AS98" s="26"/>
      <c r="AT98" s="91"/>
      <c r="AU98" s="40"/>
      <c r="AV98" s="40"/>
      <c r="AW98" s="93"/>
      <c r="AX98" s="93"/>
      <c r="AY98" s="93"/>
      <c r="AZ98" s="93"/>
      <c r="BA98" s="40"/>
      <c r="BB98" s="40"/>
      <c r="BC98" s="40"/>
      <c r="BD98" s="113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26"/>
      <c r="BT98" s="26"/>
      <c r="BU98" s="325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26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</row>
    <row r="99" spans="1:119" s="283" customFormat="1" ht="15" customHeight="1">
      <c r="A99" s="329"/>
      <c r="B99" s="329"/>
      <c r="C99" s="329"/>
      <c r="D99" s="329"/>
      <c r="E99" s="329"/>
      <c r="F99" s="329"/>
      <c r="G99" s="329"/>
      <c r="H99" s="329"/>
      <c r="I99" s="329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329"/>
      <c r="U99" s="325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9"/>
      <c r="AG99" s="172"/>
      <c r="AH99" s="172"/>
      <c r="AI99" s="172"/>
      <c r="AJ99" s="172"/>
      <c r="AK99" s="172"/>
      <c r="AL99" s="403">
        <v>3.5999999999999997E-2</v>
      </c>
      <c r="AM99" s="403"/>
      <c r="AN99" s="403"/>
      <c r="AO99" s="331" t="s">
        <v>96</v>
      </c>
      <c r="AP99" s="329"/>
      <c r="AQ99" s="329"/>
      <c r="AR99" s="329"/>
      <c r="AS99" s="329"/>
      <c r="AT99" s="329"/>
      <c r="AU99" s="329"/>
      <c r="AV99" s="345">
        <f>ROUND($AV$93*AL99,2)</f>
        <v>0</v>
      </c>
      <c r="AW99" s="364"/>
      <c r="AX99" s="364"/>
      <c r="AY99" s="364"/>
      <c r="AZ99" s="364"/>
      <c r="BA99" s="364"/>
      <c r="BB99" s="364"/>
      <c r="BC99" s="365"/>
      <c r="BD99" s="329"/>
      <c r="BE99" s="329"/>
      <c r="BF99" s="366"/>
      <c r="BG99" s="367"/>
      <c r="BH99" s="367"/>
      <c r="BI99" s="367"/>
      <c r="BJ99" s="329"/>
      <c r="BK99" s="368"/>
      <c r="BL99" s="369"/>
      <c r="BM99" s="328"/>
      <c r="BN99" s="329"/>
      <c r="BO99" s="328"/>
      <c r="BP99" s="328"/>
      <c r="BQ99" s="328"/>
      <c r="BR99" s="328"/>
      <c r="BS99" s="328"/>
      <c r="BT99" s="26"/>
      <c r="BU99" s="370"/>
      <c r="BV99" s="371"/>
      <c r="BW99" s="371"/>
      <c r="BX99" s="371"/>
      <c r="BY99" s="371"/>
      <c r="BZ99" s="371"/>
      <c r="CA99" s="371"/>
      <c r="CB99" s="371"/>
      <c r="CC99" s="371"/>
      <c r="CD99" s="371"/>
      <c r="CE99" s="371"/>
      <c r="CF99" s="326"/>
      <c r="CG99" s="326"/>
      <c r="CH99" s="326"/>
      <c r="CI99" s="26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</row>
    <row r="100" spans="1:119" s="283" customFormat="1" ht="5.0999999999999996" customHeight="1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172"/>
      <c r="AH100" s="172"/>
      <c r="AI100" s="172"/>
      <c r="AJ100" s="172"/>
      <c r="AK100" s="172"/>
      <c r="AL100" s="329"/>
      <c r="AM100" s="329"/>
      <c r="AN100" s="329"/>
      <c r="AO100" s="329"/>
      <c r="AP100" s="329"/>
      <c r="AQ100" s="329"/>
      <c r="AR100" s="26"/>
      <c r="AS100" s="26"/>
      <c r="AT100" s="91"/>
      <c r="AU100" s="40"/>
      <c r="AV100" s="40"/>
      <c r="AW100" s="93"/>
      <c r="AX100" s="93"/>
      <c r="AY100" s="93"/>
      <c r="AZ100" s="93"/>
      <c r="BA100" s="40"/>
      <c r="BB100" s="40"/>
      <c r="BC100" s="40"/>
      <c r="BD100" s="113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26"/>
      <c r="BT100" s="26"/>
      <c r="BU100" s="325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26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</row>
    <row r="101" spans="1:119" s="283" customFormat="1" ht="15" customHeight="1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172"/>
      <c r="O101" s="329"/>
      <c r="P101" s="329"/>
      <c r="Q101" s="329"/>
      <c r="R101" s="329"/>
      <c r="S101" s="329"/>
      <c r="T101" s="329"/>
      <c r="U101" s="325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9"/>
      <c r="AG101" s="172"/>
      <c r="AH101" s="172"/>
      <c r="AI101" s="172"/>
      <c r="AJ101" s="172"/>
      <c r="AK101" s="172"/>
      <c r="AL101" s="329"/>
      <c r="AM101" s="329"/>
      <c r="AN101" s="329"/>
      <c r="AO101" s="195" t="s">
        <v>11</v>
      </c>
      <c r="AP101" s="329"/>
      <c r="AQ101" s="329"/>
      <c r="AR101" s="26"/>
      <c r="AS101" s="26"/>
      <c r="AT101" s="91"/>
      <c r="AU101" s="40"/>
      <c r="AV101" s="345">
        <f>SUM(AV93:BC99)</f>
        <v>0</v>
      </c>
      <c r="AW101" s="364"/>
      <c r="AX101" s="364"/>
      <c r="AY101" s="364"/>
      <c r="AZ101" s="364"/>
      <c r="BA101" s="364"/>
      <c r="BB101" s="364"/>
      <c r="BC101" s="365"/>
      <c r="BD101" s="329"/>
      <c r="BE101" s="329"/>
      <c r="BF101" s="366"/>
      <c r="BG101" s="366"/>
      <c r="BH101" s="366"/>
      <c r="BI101" s="366"/>
      <c r="BJ101" s="329"/>
      <c r="BK101" s="368"/>
      <c r="BL101" s="368"/>
      <c r="BM101" s="327"/>
      <c r="BN101" s="328"/>
      <c r="BO101" s="328"/>
      <c r="BP101" s="328"/>
      <c r="BQ101" s="328"/>
      <c r="BR101" s="328"/>
      <c r="BS101" s="328"/>
      <c r="BT101" s="26"/>
      <c r="BU101" s="370"/>
      <c r="BV101" s="370"/>
      <c r="BW101" s="370"/>
      <c r="BX101" s="370"/>
      <c r="BY101" s="370"/>
      <c r="BZ101" s="370"/>
      <c r="CA101" s="370"/>
      <c r="CB101" s="370"/>
      <c r="CC101" s="370"/>
      <c r="CD101" s="370"/>
      <c r="CE101" s="370"/>
      <c r="CF101" s="326"/>
      <c r="CG101" s="326"/>
      <c r="CH101" s="326"/>
      <c r="CI101" s="26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</row>
    <row r="102" spans="1:119" s="284" customFormat="1" ht="9.9499999999999993" customHeight="1" thickBot="1">
      <c r="A102" s="26"/>
      <c r="B102" s="26"/>
      <c r="C102" s="66"/>
      <c r="D102" s="92"/>
      <c r="E102" s="92"/>
      <c r="F102" s="92"/>
      <c r="G102" s="92"/>
      <c r="H102" s="92"/>
      <c r="I102" s="92"/>
      <c r="J102" s="65"/>
      <c r="K102" s="65"/>
      <c r="L102" s="65"/>
      <c r="M102" s="65"/>
      <c r="N102" s="66"/>
      <c r="O102" s="66"/>
      <c r="P102" s="92"/>
      <c r="Q102" s="92"/>
      <c r="R102" s="66"/>
      <c r="S102" s="66"/>
      <c r="T102" s="65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26"/>
      <c r="AG102" s="66"/>
      <c r="AH102" s="26"/>
      <c r="AI102" s="26"/>
      <c r="AJ102" s="26"/>
      <c r="AK102" s="26"/>
      <c r="AL102" s="26"/>
      <c r="AM102" s="26"/>
      <c r="AN102" s="26"/>
      <c r="AO102" s="91"/>
      <c r="AP102" s="40"/>
      <c r="AQ102" s="40"/>
      <c r="AR102" s="93"/>
      <c r="AS102" s="93"/>
      <c r="AT102" s="93"/>
      <c r="AU102" s="93"/>
      <c r="AV102" s="40"/>
      <c r="AW102" s="40"/>
      <c r="AX102" s="40"/>
      <c r="AY102" s="40"/>
      <c r="AZ102" s="91"/>
      <c r="BA102" s="91"/>
      <c r="BB102" s="91"/>
      <c r="BC102" s="91"/>
      <c r="BD102" s="91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67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26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</row>
    <row r="103" spans="1:119" s="283" customFormat="1" ht="15" customHeight="1">
      <c r="A103" s="406" t="s">
        <v>32</v>
      </c>
      <c r="B103" s="407"/>
      <c r="C103" s="407"/>
      <c r="D103" s="407"/>
      <c r="E103" s="407"/>
      <c r="F103" s="407"/>
      <c r="G103" s="407"/>
      <c r="H103" s="407"/>
      <c r="I103" s="407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410"/>
      <c r="BA103" s="410"/>
      <c r="BB103" s="410"/>
      <c r="BC103" s="410"/>
      <c r="BD103" s="410"/>
      <c r="BE103" s="410"/>
      <c r="BF103" s="410"/>
      <c r="BG103" s="410"/>
      <c r="BH103" s="410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  <c r="CB103" s="410"/>
      <c r="CC103" s="410"/>
      <c r="CD103" s="410"/>
      <c r="CE103" s="410"/>
      <c r="CF103" s="410"/>
      <c r="CG103" s="410"/>
      <c r="CH103" s="410"/>
      <c r="CI103" s="191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</row>
    <row r="104" spans="1:119" s="283" customFormat="1" ht="15" customHeight="1" thickBot="1">
      <c r="A104" s="144"/>
      <c r="B104" s="413"/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3"/>
      <c r="AG104" s="413"/>
      <c r="AH104" s="413"/>
      <c r="AI104" s="413"/>
      <c r="AJ104" s="413"/>
      <c r="AK104" s="413"/>
      <c r="AL104" s="413"/>
      <c r="AM104" s="413"/>
      <c r="AN104" s="413"/>
      <c r="AO104" s="413"/>
      <c r="AP104" s="413"/>
      <c r="AQ104" s="413"/>
      <c r="AR104" s="413"/>
      <c r="AS104" s="413"/>
      <c r="AT104" s="413"/>
      <c r="AU104" s="413"/>
      <c r="AV104" s="413"/>
      <c r="AW104" s="413"/>
      <c r="AX104" s="413"/>
      <c r="AY104" s="413"/>
      <c r="AZ104" s="413"/>
      <c r="BA104" s="413"/>
      <c r="BB104" s="413"/>
      <c r="BC104" s="413"/>
      <c r="BD104" s="413"/>
      <c r="BE104" s="413"/>
      <c r="BF104" s="413"/>
      <c r="BG104" s="413"/>
      <c r="BH104" s="413"/>
      <c r="BI104" s="413"/>
      <c r="BJ104" s="413"/>
      <c r="BK104" s="413"/>
      <c r="BL104" s="413"/>
      <c r="BM104" s="413"/>
      <c r="BN104" s="413"/>
      <c r="BO104" s="413"/>
      <c r="BP104" s="413"/>
      <c r="BQ104" s="413"/>
      <c r="BR104" s="413"/>
      <c r="BS104" s="413"/>
      <c r="BT104" s="413"/>
      <c r="BU104" s="413"/>
      <c r="BV104" s="413"/>
      <c r="BW104" s="413"/>
      <c r="BX104" s="413"/>
      <c r="BY104" s="413"/>
      <c r="BZ104" s="413"/>
      <c r="CA104" s="413"/>
      <c r="CB104" s="413"/>
      <c r="CC104" s="413"/>
      <c r="CD104" s="413"/>
      <c r="CE104" s="413"/>
      <c r="CF104" s="413"/>
      <c r="CG104" s="413"/>
      <c r="CH104" s="413"/>
      <c r="CI104" s="145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</row>
    <row r="105" spans="1:119" s="283" customFormat="1" ht="5.0999999999999996" customHeight="1">
      <c r="A105" s="26"/>
      <c r="B105" s="26"/>
      <c r="C105" s="66"/>
      <c r="D105" s="92"/>
      <c r="E105" s="92"/>
      <c r="F105" s="92"/>
      <c r="G105" s="92"/>
      <c r="H105" s="92"/>
      <c r="I105" s="92"/>
      <c r="J105" s="65"/>
      <c r="K105" s="65"/>
      <c r="L105" s="65"/>
      <c r="M105" s="65"/>
      <c r="N105" s="66"/>
      <c r="O105" s="66"/>
      <c r="P105" s="92"/>
      <c r="Q105" s="92"/>
      <c r="R105" s="66"/>
      <c r="S105" s="66"/>
      <c r="T105" s="65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26"/>
      <c r="AG105" s="66"/>
      <c r="AH105" s="26"/>
      <c r="AI105" s="26"/>
      <c r="AJ105" s="26"/>
      <c r="AK105" s="26"/>
      <c r="AL105" s="26"/>
      <c r="AM105" s="26"/>
      <c r="AN105" s="26"/>
      <c r="AO105" s="91"/>
      <c r="AP105" s="40"/>
      <c r="AQ105" s="40"/>
      <c r="AR105" s="93"/>
      <c r="AS105" s="93"/>
      <c r="AT105" s="93"/>
      <c r="AU105" s="93"/>
      <c r="AV105" s="40"/>
      <c r="AW105" s="40"/>
      <c r="AX105" s="40"/>
      <c r="AY105" s="40"/>
      <c r="AZ105" s="91"/>
      <c r="BA105" s="91"/>
      <c r="BB105" s="91"/>
      <c r="BC105" s="91"/>
      <c r="BD105" s="91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67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26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</row>
    <row r="106" spans="1:119" s="283" customFormat="1" ht="5.0999999999999996" customHeight="1">
      <c r="A106" s="26"/>
      <c r="B106" s="26"/>
      <c r="C106" s="66"/>
      <c r="D106" s="92"/>
      <c r="E106" s="92"/>
      <c r="F106" s="92"/>
      <c r="G106" s="92"/>
      <c r="H106" s="92"/>
      <c r="I106" s="92"/>
      <c r="J106" s="65"/>
      <c r="K106" s="65"/>
      <c r="L106" s="65"/>
      <c r="M106" s="65"/>
      <c r="N106" s="66"/>
      <c r="O106" s="66"/>
      <c r="P106" s="92"/>
      <c r="Q106" s="92"/>
      <c r="R106" s="66"/>
      <c r="S106" s="66"/>
      <c r="T106" s="65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26"/>
      <c r="AG106" s="66"/>
      <c r="AH106" s="26"/>
      <c r="AI106" s="26"/>
      <c r="AJ106" s="26"/>
      <c r="AK106" s="26"/>
      <c r="AL106" s="26"/>
      <c r="AM106" s="26"/>
      <c r="AN106" s="26"/>
      <c r="AO106" s="91"/>
      <c r="AP106" s="40"/>
      <c r="AQ106" s="40"/>
      <c r="AR106" s="93"/>
      <c r="AS106" s="93"/>
      <c r="AT106" s="93"/>
      <c r="AU106" s="93"/>
      <c r="AV106" s="40"/>
      <c r="AW106" s="40"/>
      <c r="AX106" s="40"/>
      <c r="AY106" s="40"/>
      <c r="AZ106" s="91"/>
      <c r="BA106" s="91"/>
      <c r="BB106" s="91"/>
      <c r="BC106" s="91"/>
      <c r="BD106" s="91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67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26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</row>
    <row r="107" spans="1:119" s="283" customFormat="1" ht="5.0999999999999996" customHeight="1">
      <c r="A107" s="26"/>
      <c r="B107" s="26"/>
      <c r="C107" s="66"/>
      <c r="D107" s="92"/>
      <c r="E107" s="92"/>
      <c r="F107" s="92"/>
      <c r="G107" s="92"/>
      <c r="H107" s="92"/>
      <c r="I107" s="92"/>
      <c r="J107" s="65"/>
      <c r="K107" s="65"/>
      <c r="L107" s="65"/>
      <c r="M107" s="65"/>
      <c r="N107" s="66"/>
      <c r="O107" s="66"/>
      <c r="P107" s="92"/>
      <c r="Q107" s="92"/>
      <c r="R107" s="66"/>
      <c r="S107" s="66"/>
      <c r="T107" s="65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26"/>
      <c r="AG107" s="66"/>
      <c r="AH107" s="26"/>
      <c r="AI107" s="26"/>
      <c r="AJ107" s="26"/>
      <c r="AK107" s="26"/>
      <c r="AL107" s="26"/>
      <c r="AM107" s="26"/>
      <c r="AN107" s="26"/>
      <c r="AO107" s="91"/>
      <c r="AP107" s="40"/>
      <c r="AQ107" s="40"/>
      <c r="AR107" s="93"/>
      <c r="AS107" s="93"/>
      <c r="AT107" s="93"/>
      <c r="AU107" s="93"/>
      <c r="AV107" s="40"/>
      <c r="AW107" s="40"/>
      <c r="AX107" s="40"/>
      <c r="AY107" s="40"/>
      <c r="AZ107" s="91"/>
      <c r="BA107" s="91"/>
      <c r="BB107" s="91"/>
      <c r="BC107" s="91"/>
      <c r="BD107" s="91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67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26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</row>
    <row r="108" spans="1:119" s="283" customFormat="1" ht="5.0999999999999996" customHeight="1">
      <c r="A108" s="26"/>
      <c r="B108" s="26"/>
      <c r="C108" s="66"/>
      <c r="D108" s="92"/>
      <c r="E108" s="92"/>
      <c r="F108" s="92"/>
      <c r="G108" s="92"/>
      <c r="H108" s="92"/>
      <c r="I108" s="92"/>
      <c r="J108" s="65"/>
      <c r="K108" s="65"/>
      <c r="L108" s="65"/>
      <c r="M108" s="65"/>
      <c r="N108" s="66"/>
      <c r="O108" s="66"/>
      <c r="P108" s="92"/>
      <c r="Q108" s="92"/>
      <c r="R108" s="66"/>
      <c r="S108" s="66"/>
      <c r="T108" s="65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26"/>
      <c r="AG108" s="66"/>
      <c r="AH108" s="26"/>
      <c r="AI108" s="26"/>
      <c r="AJ108" s="26"/>
      <c r="AK108" s="26"/>
      <c r="AL108" s="26"/>
      <c r="AM108" s="26"/>
      <c r="AN108" s="26"/>
      <c r="AO108" s="91"/>
      <c r="AP108" s="40"/>
      <c r="AQ108" s="40"/>
      <c r="AR108" s="93"/>
      <c r="AS108" s="93"/>
      <c r="AT108" s="93"/>
      <c r="AU108" s="93"/>
      <c r="AV108" s="40"/>
      <c r="AW108" s="40"/>
      <c r="AX108" s="40"/>
      <c r="AY108" s="40"/>
      <c r="AZ108" s="91"/>
      <c r="BA108" s="91"/>
      <c r="BB108" s="91"/>
      <c r="BC108" s="91"/>
      <c r="BD108" s="91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67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26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</row>
    <row r="109" spans="1:119" s="283" customFormat="1" ht="5.0999999999999996" customHeight="1">
      <c r="A109" s="26"/>
      <c r="B109" s="26"/>
      <c r="C109" s="66"/>
      <c r="D109" s="92"/>
      <c r="E109" s="92"/>
      <c r="F109" s="92"/>
      <c r="G109" s="92"/>
      <c r="H109" s="92"/>
      <c r="I109" s="92"/>
      <c r="J109" s="65"/>
      <c r="K109" s="65"/>
      <c r="L109" s="65"/>
      <c r="M109" s="65"/>
      <c r="N109" s="66"/>
      <c r="O109" s="66"/>
      <c r="P109" s="92"/>
      <c r="Q109" s="92"/>
      <c r="R109" s="66"/>
      <c r="S109" s="66"/>
      <c r="T109" s="65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26"/>
      <c r="AG109" s="66"/>
      <c r="AH109" s="26"/>
      <c r="AI109" s="26"/>
      <c r="AJ109" s="26"/>
      <c r="AK109" s="26"/>
      <c r="AL109" s="26"/>
      <c r="AM109" s="26"/>
      <c r="AN109" s="26"/>
      <c r="AO109" s="91"/>
      <c r="AP109" s="40"/>
      <c r="AQ109" s="40"/>
      <c r="AR109" s="93"/>
      <c r="AS109" s="93"/>
      <c r="AT109" s="93"/>
      <c r="AU109" s="93"/>
      <c r="AV109" s="40"/>
      <c r="AW109" s="40"/>
      <c r="AX109" s="40"/>
      <c r="AY109" s="40"/>
      <c r="AZ109" s="91"/>
      <c r="BA109" s="91"/>
      <c r="BB109" s="91"/>
      <c r="BC109" s="91"/>
      <c r="BD109" s="91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67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26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</row>
    <row r="110" spans="1:119" s="283" customFormat="1" ht="5.0999999999999996" customHeight="1">
      <c r="A110" s="26"/>
      <c r="B110" s="26"/>
      <c r="C110" s="66"/>
      <c r="D110" s="92"/>
      <c r="E110" s="92"/>
      <c r="F110" s="92"/>
      <c r="G110" s="92"/>
      <c r="H110" s="92"/>
      <c r="I110" s="92"/>
      <c r="J110" s="65"/>
      <c r="K110" s="65"/>
      <c r="L110" s="65"/>
      <c r="M110" s="65"/>
      <c r="N110" s="66"/>
      <c r="O110" s="66"/>
      <c r="P110" s="92"/>
      <c r="Q110" s="92"/>
      <c r="R110" s="66"/>
      <c r="S110" s="66"/>
      <c r="T110" s="65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26"/>
      <c r="AG110" s="66"/>
      <c r="AH110" s="26"/>
      <c r="AI110" s="26"/>
      <c r="AJ110" s="26"/>
      <c r="AK110" s="26"/>
      <c r="AL110" s="26"/>
      <c r="AM110" s="26"/>
      <c r="AN110" s="26"/>
      <c r="AO110" s="91"/>
      <c r="AP110" s="40"/>
      <c r="AQ110" s="40"/>
      <c r="AR110" s="93"/>
      <c r="AS110" s="93"/>
      <c r="AT110" s="93"/>
      <c r="AU110" s="93"/>
      <c r="AV110" s="40"/>
      <c r="AW110" s="40"/>
      <c r="AX110" s="40"/>
      <c r="AY110" s="40"/>
      <c r="AZ110" s="91"/>
      <c r="BA110" s="91"/>
      <c r="BB110" s="91"/>
      <c r="BC110" s="91"/>
      <c r="BD110" s="91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67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26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</row>
    <row r="111" spans="1:119" s="283" customFormat="1" ht="15" customHeight="1">
      <c r="A111" s="75"/>
      <c r="B111" s="26"/>
      <c r="C111" s="66"/>
      <c r="D111" s="92"/>
      <c r="E111" s="92"/>
      <c r="F111" s="92"/>
      <c r="G111" s="92"/>
      <c r="H111" s="92"/>
      <c r="I111" s="92"/>
      <c r="J111" s="65"/>
      <c r="K111" s="65"/>
      <c r="L111" s="65"/>
      <c r="M111" s="65"/>
      <c r="N111" s="66"/>
      <c r="O111" s="66"/>
      <c r="P111" s="92"/>
      <c r="Q111" s="92"/>
      <c r="R111" s="66"/>
      <c r="S111" s="66"/>
      <c r="T111" s="65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26"/>
      <c r="AG111" s="66"/>
      <c r="AH111" s="26"/>
      <c r="AI111" s="26"/>
      <c r="AJ111" s="26"/>
      <c r="AK111" s="26"/>
      <c r="AL111" s="26"/>
      <c r="AM111" s="26"/>
      <c r="AN111" s="26"/>
      <c r="AO111" s="91"/>
      <c r="AP111" s="40"/>
      <c r="AQ111" s="40"/>
      <c r="AR111" s="93"/>
      <c r="AS111" s="93"/>
      <c r="AT111" s="93"/>
      <c r="AU111" s="93"/>
      <c r="AV111" s="40"/>
      <c r="AW111" s="40"/>
      <c r="AX111" s="40"/>
      <c r="AY111" s="40"/>
      <c r="AZ111" s="91"/>
      <c r="BA111" s="91"/>
      <c r="BB111" s="91"/>
      <c r="BC111" s="91"/>
      <c r="BD111" s="91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67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25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</row>
    <row r="112" spans="1:119" s="283" customFormat="1" ht="3" customHeight="1">
      <c r="A112" s="75"/>
      <c r="B112" s="26"/>
      <c r="C112" s="66"/>
      <c r="D112" s="92"/>
      <c r="E112" s="92"/>
      <c r="F112" s="92"/>
      <c r="G112" s="92"/>
      <c r="H112" s="92"/>
      <c r="I112" s="92"/>
      <c r="J112" s="65"/>
      <c r="K112" s="65"/>
      <c r="L112" s="65"/>
      <c r="M112" s="65"/>
      <c r="N112" s="66"/>
      <c r="O112" s="66"/>
      <c r="P112" s="92"/>
      <c r="Q112" s="92"/>
      <c r="R112" s="66"/>
      <c r="S112" s="66"/>
      <c r="T112" s="65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26"/>
      <c r="AG112" s="66"/>
      <c r="AH112" s="26"/>
      <c r="AI112" s="26"/>
      <c r="AJ112" s="26"/>
      <c r="AK112" s="26"/>
      <c r="AL112" s="26"/>
      <c r="AM112" s="26"/>
      <c r="AN112" s="26"/>
      <c r="AO112" s="91"/>
      <c r="AP112" s="40"/>
      <c r="AQ112" s="40"/>
      <c r="AR112" s="93"/>
      <c r="AS112" s="93"/>
      <c r="AT112" s="93"/>
      <c r="AU112" s="93"/>
      <c r="AV112" s="40"/>
      <c r="AW112" s="40"/>
      <c r="AX112" s="40"/>
      <c r="AY112" s="40"/>
      <c r="AZ112" s="91"/>
      <c r="BA112" s="91"/>
      <c r="BB112" s="91"/>
      <c r="BC112" s="91"/>
      <c r="BD112" s="91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67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25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</row>
    <row r="113" spans="1:253" s="283" customFormat="1" ht="3" customHeight="1" thickBot="1">
      <c r="A113" s="75"/>
      <c r="B113" s="26"/>
      <c r="C113" s="66"/>
      <c r="D113" s="92"/>
      <c r="E113" s="92"/>
      <c r="F113" s="92"/>
      <c r="G113" s="92"/>
      <c r="H113" s="92"/>
      <c r="I113" s="92"/>
      <c r="J113" s="65"/>
      <c r="K113" s="65"/>
      <c r="L113" s="65"/>
      <c r="M113" s="65"/>
      <c r="N113" s="66"/>
      <c r="O113" s="66"/>
      <c r="P113" s="92"/>
      <c r="Q113" s="92"/>
      <c r="R113" s="66"/>
      <c r="S113" s="66"/>
      <c r="T113" s="65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26"/>
      <c r="AG113" s="66"/>
      <c r="AH113" s="26"/>
      <c r="AI113" s="26"/>
      <c r="AJ113" s="26"/>
      <c r="AK113" s="26"/>
      <c r="AL113" s="26"/>
      <c r="AM113" s="26"/>
      <c r="AN113" s="26"/>
      <c r="AO113" s="91"/>
      <c r="AP113" s="40"/>
      <c r="AQ113" s="40"/>
      <c r="AR113" s="93"/>
      <c r="AS113" s="93"/>
      <c r="AT113" s="93"/>
      <c r="AU113" s="93"/>
      <c r="AV113" s="40"/>
      <c r="AW113" s="40"/>
      <c r="AX113" s="40"/>
      <c r="AY113" s="40"/>
      <c r="AZ113" s="91"/>
      <c r="BA113" s="91"/>
      <c r="BB113" s="91"/>
      <c r="BC113" s="91"/>
      <c r="BD113" s="91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67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25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</row>
    <row r="114" spans="1:253" s="283" customFormat="1" ht="20.100000000000001" customHeight="1">
      <c r="A114" s="75"/>
      <c r="B114" s="26"/>
      <c r="C114" s="66"/>
      <c r="D114" s="92"/>
      <c r="E114" s="92"/>
      <c r="F114" s="92"/>
      <c r="G114" s="92"/>
      <c r="H114" s="92"/>
      <c r="I114" s="92"/>
      <c r="J114" s="65"/>
      <c r="K114" s="65"/>
      <c r="L114" s="65"/>
      <c r="M114" s="65"/>
      <c r="N114" s="66"/>
      <c r="O114" s="66"/>
      <c r="P114" s="92"/>
      <c r="Q114" s="92"/>
      <c r="R114" s="66"/>
      <c r="S114" s="66"/>
      <c r="T114" s="65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26"/>
      <c r="AG114" s="66"/>
      <c r="AH114" s="26"/>
      <c r="AI114" s="26"/>
      <c r="AJ114" s="26"/>
      <c r="AK114" s="26"/>
      <c r="AL114" s="26"/>
      <c r="AM114" s="26"/>
      <c r="AN114" s="26"/>
      <c r="AO114" s="91"/>
      <c r="AP114" s="40"/>
      <c r="AQ114" s="40"/>
      <c r="AR114" s="93"/>
      <c r="AS114" s="44"/>
      <c r="AT114" s="381" t="s">
        <v>75</v>
      </c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  <c r="BU114" s="383"/>
      <c r="BV114" s="383"/>
      <c r="BW114" s="383"/>
      <c r="BX114" s="45"/>
      <c r="BY114" s="42"/>
      <c r="BZ114" s="395" t="s">
        <v>10</v>
      </c>
      <c r="CA114" s="396"/>
      <c r="CB114" s="396"/>
      <c r="CC114" s="396"/>
      <c r="CD114" s="396"/>
      <c r="CE114" s="396"/>
      <c r="CF114" s="396"/>
      <c r="CG114" s="396"/>
      <c r="CH114" s="396"/>
      <c r="CI114" s="68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</row>
    <row r="115" spans="1:253" s="283" customFormat="1" ht="20.100000000000001" customHeight="1">
      <c r="A115" s="75"/>
      <c r="B115" s="26"/>
      <c r="C115" s="66"/>
      <c r="D115" s="92"/>
      <c r="E115" s="92"/>
      <c r="F115" s="92"/>
      <c r="G115" s="92"/>
      <c r="H115" s="92"/>
      <c r="I115" s="92"/>
      <c r="J115" s="65"/>
      <c r="K115" s="65"/>
      <c r="L115" s="65"/>
      <c r="M115" s="65"/>
      <c r="N115" s="66"/>
      <c r="O115" s="66"/>
      <c r="P115" s="92"/>
      <c r="Q115" s="92"/>
      <c r="R115" s="66"/>
      <c r="S115" s="66"/>
      <c r="T115" s="65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26"/>
      <c r="AG115" s="66"/>
      <c r="AH115" s="26"/>
      <c r="AI115" s="26"/>
      <c r="AJ115" s="26"/>
      <c r="AK115" s="26"/>
      <c r="AL115" s="26"/>
      <c r="AM115" s="26"/>
      <c r="AN115" s="26"/>
      <c r="AO115" s="91"/>
      <c r="AP115" s="40"/>
      <c r="AQ115" s="40"/>
      <c r="AR115" s="93"/>
      <c r="AS115" s="47"/>
      <c r="AT115" s="408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09"/>
      <c r="BU115" s="409"/>
      <c r="BV115" s="409"/>
      <c r="BW115" s="409"/>
      <c r="BX115" s="147"/>
      <c r="BY115" s="50"/>
      <c r="BZ115" s="378"/>
      <c r="CA115" s="379"/>
      <c r="CB115" s="379"/>
      <c r="CC115" s="379"/>
      <c r="CD115" s="379"/>
      <c r="CE115" s="379"/>
      <c r="CF115" s="379"/>
      <c r="CG115" s="379"/>
      <c r="CH115" s="380"/>
      <c r="CI115" s="25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</row>
    <row r="116" spans="1:253" s="283" customFormat="1" ht="12" customHeight="1" thickBot="1">
      <c r="A116" s="75"/>
      <c r="B116" s="26"/>
      <c r="C116" s="66"/>
      <c r="D116" s="92"/>
      <c r="E116" s="92"/>
      <c r="F116" s="92"/>
      <c r="G116" s="92"/>
      <c r="H116" s="92"/>
      <c r="I116" s="92"/>
      <c r="J116" s="65"/>
      <c r="K116" s="65"/>
      <c r="L116" s="65"/>
      <c r="M116" s="65"/>
      <c r="N116" s="66"/>
      <c r="O116" s="66"/>
      <c r="P116" s="92"/>
      <c r="Q116" s="92"/>
      <c r="R116" s="66"/>
      <c r="S116" s="66"/>
      <c r="T116" s="65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26"/>
      <c r="AG116" s="66"/>
      <c r="AH116" s="26"/>
      <c r="AI116" s="26"/>
      <c r="AJ116" s="26"/>
      <c r="AK116" s="26"/>
      <c r="AL116" s="26"/>
      <c r="AM116" s="26"/>
      <c r="AN116" s="26"/>
      <c r="AO116" s="91"/>
      <c r="AP116" s="40"/>
      <c r="AQ116" s="40"/>
      <c r="AR116" s="93"/>
      <c r="AS116" s="97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43"/>
      <c r="BY116" s="98"/>
      <c r="BZ116" s="99"/>
      <c r="CA116" s="99"/>
      <c r="CB116" s="99"/>
      <c r="CC116" s="100"/>
      <c r="CD116" s="100"/>
      <c r="CE116" s="100"/>
      <c r="CF116" s="100"/>
      <c r="CG116" s="100"/>
      <c r="CH116" s="90"/>
      <c r="CI116" s="87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</row>
    <row r="117" spans="1:253" ht="12" customHeight="1">
      <c r="A117" s="127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34"/>
    </row>
    <row r="118" spans="1:253" s="283" customFormat="1" ht="12" customHeight="1">
      <c r="A118" s="75"/>
      <c r="B118" s="393" t="s">
        <v>33</v>
      </c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BL118" s="394"/>
      <c r="BM118" s="394"/>
      <c r="BN118" s="394"/>
      <c r="BO118" s="394"/>
      <c r="BP118" s="394"/>
      <c r="BQ118" s="394"/>
      <c r="BR118" s="394"/>
      <c r="BS118" s="394"/>
      <c r="BT118" s="394"/>
      <c r="BU118" s="394"/>
      <c r="BV118" s="394"/>
      <c r="BW118" s="394"/>
      <c r="BX118" s="394"/>
      <c r="BY118" s="394"/>
      <c r="BZ118" s="394"/>
      <c r="CA118" s="394"/>
      <c r="CB118" s="394"/>
      <c r="CC118" s="394"/>
      <c r="CD118" s="394"/>
      <c r="CE118" s="394"/>
      <c r="CF118" s="394"/>
      <c r="CG118" s="394"/>
      <c r="CH118" s="394"/>
      <c r="CI118" s="25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</row>
    <row r="119" spans="1:253" s="283" customFormat="1" ht="9.9499999999999993" customHeight="1" thickBot="1">
      <c r="A119" s="75"/>
      <c r="B119" s="26"/>
      <c r="C119" s="66"/>
      <c r="D119" s="92"/>
      <c r="E119" s="92"/>
      <c r="F119" s="92"/>
      <c r="G119" s="92"/>
      <c r="H119" s="92"/>
      <c r="I119" s="92"/>
      <c r="J119" s="65"/>
      <c r="K119" s="65"/>
      <c r="L119" s="65"/>
      <c r="M119" s="65"/>
      <c r="N119" s="66"/>
      <c r="O119" s="66"/>
      <c r="P119" s="92"/>
      <c r="Q119" s="92"/>
      <c r="R119" s="66"/>
      <c r="S119" s="66"/>
      <c r="T119" s="65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26"/>
      <c r="AG119" s="66"/>
      <c r="AH119" s="26"/>
      <c r="AI119" s="26"/>
      <c r="AJ119" s="26"/>
      <c r="AK119" s="26"/>
      <c r="AL119" s="26"/>
      <c r="AM119" s="26"/>
      <c r="AN119" s="26"/>
      <c r="AO119" s="91"/>
      <c r="AP119" s="40"/>
      <c r="AQ119" s="40"/>
      <c r="AR119" s="93"/>
      <c r="AS119" s="93"/>
      <c r="AT119" s="93"/>
      <c r="AU119" s="93"/>
      <c r="AV119" s="40"/>
      <c r="AW119" s="40"/>
      <c r="AX119" s="40"/>
      <c r="AY119" s="40"/>
      <c r="AZ119" s="91"/>
      <c r="BA119" s="91"/>
      <c r="BB119" s="91"/>
      <c r="BC119" s="91"/>
      <c r="BD119" s="91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67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25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</row>
    <row r="120" spans="1:253" s="286" customFormat="1" ht="20.100000000000001" customHeight="1">
      <c r="A120" s="44"/>
      <c r="B120" s="381" t="s">
        <v>76</v>
      </c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45"/>
      <c r="AG120" s="42"/>
      <c r="AH120" s="395" t="s">
        <v>10</v>
      </c>
      <c r="AI120" s="396"/>
      <c r="AJ120" s="396"/>
      <c r="AK120" s="396"/>
      <c r="AL120" s="396"/>
      <c r="AM120" s="396"/>
      <c r="AN120" s="396"/>
      <c r="AO120" s="396"/>
      <c r="AP120" s="396"/>
      <c r="AQ120" s="46"/>
      <c r="AR120" s="147"/>
      <c r="AS120" s="44"/>
      <c r="AT120" s="381" t="s">
        <v>34</v>
      </c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3"/>
      <c r="BG120" s="383"/>
      <c r="BH120" s="383"/>
      <c r="BI120" s="383"/>
      <c r="BJ120" s="383"/>
      <c r="BK120" s="383"/>
      <c r="BL120" s="383"/>
      <c r="BM120" s="383"/>
      <c r="BN120" s="383"/>
      <c r="BO120" s="383"/>
      <c r="BP120" s="383"/>
      <c r="BQ120" s="383"/>
      <c r="BR120" s="383"/>
      <c r="BS120" s="383"/>
      <c r="BT120" s="383"/>
      <c r="BU120" s="383"/>
      <c r="BV120" s="383"/>
      <c r="BW120" s="383"/>
      <c r="BX120" s="45"/>
      <c r="BY120" s="42"/>
      <c r="BZ120" s="395" t="s">
        <v>10</v>
      </c>
      <c r="CA120" s="396"/>
      <c r="CB120" s="396"/>
      <c r="CC120" s="396"/>
      <c r="CD120" s="396"/>
      <c r="CE120" s="396"/>
      <c r="CF120" s="396"/>
      <c r="CG120" s="396"/>
      <c r="CH120" s="396"/>
      <c r="CI120" s="46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  <c r="DN120" s="175"/>
      <c r="DO120" s="175"/>
    </row>
    <row r="121" spans="1:253" s="286" customFormat="1" ht="20.100000000000001" customHeight="1">
      <c r="A121" s="108"/>
      <c r="B121" s="411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412"/>
      <c r="AE121" s="412"/>
      <c r="AF121" s="148"/>
      <c r="AG121" s="50"/>
      <c r="AH121" s="378"/>
      <c r="AI121" s="379"/>
      <c r="AJ121" s="379"/>
      <c r="AK121" s="379"/>
      <c r="AL121" s="379"/>
      <c r="AM121" s="379"/>
      <c r="AN121" s="379"/>
      <c r="AO121" s="379"/>
      <c r="AP121" s="380"/>
      <c r="AQ121" s="51"/>
      <c r="AR121" s="147"/>
      <c r="AS121" s="47"/>
      <c r="AT121" s="408"/>
      <c r="AU121" s="409"/>
      <c r="AV121" s="409"/>
      <c r="AW121" s="409"/>
      <c r="AX121" s="409"/>
      <c r="AY121" s="409"/>
      <c r="AZ121" s="409"/>
      <c r="BA121" s="409"/>
      <c r="BB121" s="409"/>
      <c r="BC121" s="409"/>
      <c r="BD121" s="409"/>
      <c r="BE121" s="409"/>
      <c r="BF121" s="409"/>
      <c r="BG121" s="409"/>
      <c r="BH121" s="409"/>
      <c r="BI121" s="409"/>
      <c r="BJ121" s="409"/>
      <c r="BK121" s="409"/>
      <c r="BL121" s="409"/>
      <c r="BM121" s="409"/>
      <c r="BN121" s="409"/>
      <c r="BO121" s="409"/>
      <c r="BP121" s="409"/>
      <c r="BQ121" s="409"/>
      <c r="BR121" s="409"/>
      <c r="BS121" s="409"/>
      <c r="BT121" s="409"/>
      <c r="BU121" s="409"/>
      <c r="BV121" s="409"/>
      <c r="BW121" s="409"/>
      <c r="BX121" s="147"/>
      <c r="BY121" s="50"/>
      <c r="BZ121" s="378"/>
      <c r="CA121" s="379"/>
      <c r="CB121" s="379"/>
      <c r="CC121" s="379"/>
      <c r="CD121" s="379"/>
      <c r="CE121" s="379"/>
      <c r="CF121" s="379"/>
      <c r="CG121" s="379"/>
      <c r="CH121" s="380"/>
      <c r="CI121" s="51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</row>
    <row r="122" spans="1:253" s="286" customFormat="1" ht="12" customHeight="1" thickBot="1">
      <c r="A122" s="97"/>
      <c r="B122" s="384"/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43"/>
      <c r="AG122" s="98"/>
      <c r="AH122" s="99"/>
      <c r="AI122" s="99"/>
      <c r="AJ122" s="99"/>
      <c r="AK122" s="100"/>
      <c r="AL122" s="100"/>
      <c r="AM122" s="100"/>
      <c r="AN122" s="100"/>
      <c r="AO122" s="100"/>
      <c r="AP122" s="90"/>
      <c r="AQ122" s="101"/>
      <c r="AR122" s="147"/>
      <c r="AS122" s="97"/>
      <c r="AT122" s="384"/>
      <c r="AU122" s="385"/>
      <c r="AV122" s="385"/>
      <c r="AW122" s="385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  <c r="BJ122" s="385"/>
      <c r="BK122" s="385"/>
      <c r="BL122" s="385"/>
      <c r="BM122" s="385"/>
      <c r="BN122" s="385"/>
      <c r="BO122" s="385"/>
      <c r="BP122" s="385"/>
      <c r="BQ122" s="385"/>
      <c r="BR122" s="385"/>
      <c r="BS122" s="385"/>
      <c r="BT122" s="385"/>
      <c r="BU122" s="385"/>
      <c r="BV122" s="385"/>
      <c r="BW122" s="385"/>
      <c r="BX122" s="43"/>
      <c r="BY122" s="98"/>
      <c r="BZ122" s="99"/>
      <c r="CA122" s="99"/>
      <c r="CB122" s="99"/>
      <c r="CC122" s="100"/>
      <c r="CD122" s="100"/>
      <c r="CE122" s="100"/>
      <c r="CF122" s="100"/>
      <c r="CG122" s="100"/>
      <c r="CH122" s="90"/>
      <c r="CI122" s="101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</row>
    <row r="123" spans="1:253" s="286" customFormat="1" ht="9.9499999999999993" customHeight="1" thickBot="1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1"/>
      <c r="U123" s="41"/>
      <c r="V123" s="41"/>
      <c r="W123" s="41"/>
      <c r="X123" s="41"/>
      <c r="Y123" s="49"/>
      <c r="Z123" s="49"/>
      <c r="AA123" s="49"/>
      <c r="AB123" s="49"/>
      <c r="AC123" s="49"/>
      <c r="AD123" s="49"/>
      <c r="AE123" s="49"/>
      <c r="AF123" s="102"/>
      <c r="AG123" s="102"/>
      <c r="AH123" s="102"/>
      <c r="AI123" s="103"/>
      <c r="AJ123" s="103"/>
      <c r="AK123" s="103"/>
      <c r="AL123" s="103"/>
      <c r="AM123" s="103"/>
      <c r="AN123" s="103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9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</row>
    <row r="124" spans="1:253" s="286" customFormat="1" ht="20.100000000000001" customHeight="1">
      <c r="A124" s="44"/>
      <c r="B124" s="381" t="s">
        <v>8</v>
      </c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45"/>
      <c r="AG124" s="42"/>
      <c r="AH124" s="395" t="s">
        <v>10</v>
      </c>
      <c r="AI124" s="396"/>
      <c r="AJ124" s="396"/>
      <c r="AK124" s="396"/>
      <c r="AL124" s="396"/>
      <c r="AM124" s="396"/>
      <c r="AN124" s="396"/>
      <c r="AO124" s="396"/>
      <c r="AP124" s="396"/>
      <c r="AQ124" s="46"/>
      <c r="AR124" s="41"/>
      <c r="AS124" s="44"/>
      <c r="AT124" s="381" t="s">
        <v>9</v>
      </c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3"/>
      <c r="BG124" s="383"/>
      <c r="BH124" s="383"/>
      <c r="BI124" s="383"/>
      <c r="BJ124" s="383"/>
      <c r="BK124" s="383"/>
      <c r="BL124" s="383"/>
      <c r="BM124" s="383"/>
      <c r="BN124" s="383"/>
      <c r="BO124" s="383"/>
      <c r="BP124" s="383"/>
      <c r="BQ124" s="383"/>
      <c r="BR124" s="383"/>
      <c r="BS124" s="383"/>
      <c r="BT124" s="383"/>
      <c r="BU124" s="383"/>
      <c r="BV124" s="383"/>
      <c r="BW124" s="383"/>
      <c r="BX124" s="45"/>
      <c r="BY124" s="42"/>
      <c r="BZ124" s="395" t="s">
        <v>10</v>
      </c>
      <c r="CA124" s="396"/>
      <c r="CB124" s="396"/>
      <c r="CC124" s="396"/>
      <c r="CD124" s="396"/>
      <c r="CE124" s="396"/>
      <c r="CF124" s="396"/>
      <c r="CG124" s="396"/>
      <c r="CH124" s="396"/>
      <c r="CI124" s="46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</row>
    <row r="125" spans="1:253" s="286" customFormat="1" ht="20.100000000000001" customHeight="1">
      <c r="A125" s="47"/>
      <c r="B125" s="408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09"/>
      <c r="AC125" s="409"/>
      <c r="AD125" s="409"/>
      <c r="AE125" s="409"/>
      <c r="AF125" s="147"/>
      <c r="AG125" s="50"/>
      <c r="AH125" s="378"/>
      <c r="AI125" s="379"/>
      <c r="AJ125" s="379"/>
      <c r="AK125" s="379"/>
      <c r="AL125" s="379"/>
      <c r="AM125" s="379"/>
      <c r="AN125" s="379"/>
      <c r="AO125" s="379"/>
      <c r="AP125" s="380"/>
      <c r="AQ125" s="51"/>
      <c r="AR125" s="41"/>
      <c r="AS125" s="47"/>
      <c r="AT125" s="408"/>
      <c r="AU125" s="409"/>
      <c r="AV125" s="409"/>
      <c r="AW125" s="409"/>
      <c r="AX125" s="409"/>
      <c r="AY125" s="409"/>
      <c r="AZ125" s="409"/>
      <c r="BA125" s="409"/>
      <c r="BB125" s="409"/>
      <c r="BC125" s="409"/>
      <c r="BD125" s="409"/>
      <c r="BE125" s="409"/>
      <c r="BF125" s="409"/>
      <c r="BG125" s="409"/>
      <c r="BH125" s="409"/>
      <c r="BI125" s="409"/>
      <c r="BJ125" s="409"/>
      <c r="BK125" s="409"/>
      <c r="BL125" s="409"/>
      <c r="BM125" s="409"/>
      <c r="BN125" s="409"/>
      <c r="BO125" s="409"/>
      <c r="BP125" s="409"/>
      <c r="BQ125" s="409"/>
      <c r="BR125" s="409"/>
      <c r="BS125" s="409"/>
      <c r="BT125" s="409"/>
      <c r="BU125" s="409"/>
      <c r="BV125" s="409"/>
      <c r="BW125" s="49"/>
      <c r="BX125" s="147"/>
      <c r="BY125" s="50"/>
      <c r="BZ125" s="378"/>
      <c r="CA125" s="379"/>
      <c r="CB125" s="379"/>
      <c r="CC125" s="379"/>
      <c r="CD125" s="379"/>
      <c r="CE125" s="379"/>
      <c r="CF125" s="379"/>
      <c r="CG125" s="379"/>
      <c r="CH125" s="380"/>
      <c r="CI125" s="51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</row>
    <row r="126" spans="1:253" s="286" customFormat="1" ht="12" customHeight="1" thickBot="1">
      <c r="A126" s="97"/>
      <c r="B126" s="384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43"/>
      <c r="AG126" s="98"/>
      <c r="AH126" s="99"/>
      <c r="AI126" s="99"/>
      <c r="AJ126" s="99"/>
      <c r="AK126" s="100"/>
      <c r="AL126" s="100"/>
      <c r="AM126" s="100"/>
      <c r="AN126" s="100"/>
      <c r="AO126" s="100"/>
      <c r="AP126" s="90"/>
      <c r="AQ126" s="101"/>
      <c r="AR126" s="41"/>
      <c r="AS126" s="97"/>
      <c r="AT126" s="384"/>
      <c r="AU126" s="385"/>
      <c r="AV126" s="385"/>
      <c r="AW126" s="385"/>
      <c r="AX126" s="385"/>
      <c r="AY126" s="385"/>
      <c r="AZ126" s="385"/>
      <c r="BA126" s="385"/>
      <c r="BB126" s="385"/>
      <c r="BC126" s="385"/>
      <c r="BD126" s="385"/>
      <c r="BE126" s="385"/>
      <c r="BF126" s="385"/>
      <c r="BG126" s="385"/>
      <c r="BH126" s="385"/>
      <c r="BI126" s="385"/>
      <c r="BJ126" s="385"/>
      <c r="BK126" s="385"/>
      <c r="BL126" s="385"/>
      <c r="BM126" s="385"/>
      <c r="BN126" s="385"/>
      <c r="BO126" s="385"/>
      <c r="BP126" s="385"/>
      <c r="BQ126" s="385"/>
      <c r="BR126" s="385"/>
      <c r="BS126" s="385"/>
      <c r="BT126" s="385"/>
      <c r="BU126" s="385"/>
      <c r="BV126" s="385"/>
      <c r="BW126" s="385"/>
      <c r="BX126" s="43"/>
      <c r="BY126" s="98"/>
      <c r="BZ126" s="99"/>
      <c r="CA126" s="99"/>
      <c r="CB126" s="99"/>
      <c r="CC126" s="100"/>
      <c r="CD126" s="100"/>
      <c r="CE126" s="100"/>
      <c r="CF126" s="100"/>
      <c r="CG126" s="100"/>
      <c r="CH126" s="90"/>
      <c r="CI126" s="101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</row>
    <row r="127" spans="1:253" s="286" customFormat="1" ht="9.9499999999999993" customHeight="1" thickBot="1">
      <c r="A127" s="97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1"/>
      <c r="U127" s="151"/>
      <c r="V127" s="151"/>
      <c r="W127" s="151"/>
      <c r="X127" s="151"/>
      <c r="Y127" s="152"/>
      <c r="Z127" s="152"/>
      <c r="AA127" s="152"/>
      <c r="AB127" s="152"/>
      <c r="AC127" s="152"/>
      <c r="AD127" s="152"/>
      <c r="AE127" s="152"/>
      <c r="AF127" s="89"/>
      <c r="AG127" s="89"/>
      <c r="AH127" s="89"/>
      <c r="AI127" s="90"/>
      <c r="AJ127" s="90"/>
      <c r="AK127" s="90"/>
      <c r="AL127" s="90"/>
      <c r="AM127" s="90"/>
      <c r="AN127" s="90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153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</row>
    <row r="128" spans="1:253" s="284" customFormat="1" ht="24.95" customHeight="1">
      <c r="A128" s="70"/>
      <c r="B128" s="70"/>
      <c r="C128" s="70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6"/>
      <c r="Q128" s="16"/>
      <c r="R128" s="16"/>
      <c r="S128" s="16"/>
      <c r="T128" s="404"/>
      <c r="U128" s="404"/>
      <c r="V128" s="404"/>
      <c r="W128" s="404"/>
      <c r="X128" s="404"/>
      <c r="Y128" s="404"/>
      <c r="Z128" s="404"/>
      <c r="AA128" s="404"/>
      <c r="AB128" s="70"/>
      <c r="AC128" s="70"/>
      <c r="AD128" s="70"/>
      <c r="AE128" s="70"/>
      <c r="AF128" s="70"/>
      <c r="AG128" s="70"/>
      <c r="AH128" s="70"/>
      <c r="AI128" s="70"/>
      <c r="AJ128" s="105"/>
      <c r="AK128" s="106"/>
      <c r="AL128" s="405"/>
      <c r="AM128" s="405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107" t="s">
        <v>83</v>
      </c>
      <c r="BU128" s="109"/>
      <c r="BV128" s="107"/>
      <c r="BW128" s="107"/>
      <c r="BX128" s="109"/>
      <c r="BY128" s="109"/>
      <c r="BZ128" s="159"/>
      <c r="CA128" s="70"/>
      <c r="CB128" s="465" t="s">
        <v>82</v>
      </c>
      <c r="CC128" s="466"/>
      <c r="CD128" s="466"/>
      <c r="CE128" s="466"/>
      <c r="CF128" s="466"/>
      <c r="CG128" s="466"/>
      <c r="CH128" s="466"/>
      <c r="CI128" s="466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</row>
    <row r="129" spans="1:86" ht="15" customHeight="1">
      <c r="BT129" s="453" t="s">
        <v>97</v>
      </c>
      <c r="BU129" s="454"/>
      <c r="BV129" s="454"/>
      <c r="BW129" s="454"/>
      <c r="BX129" s="454"/>
      <c r="BY129" s="454"/>
      <c r="BZ129" s="454"/>
      <c r="CA129" s="454"/>
      <c r="CB129" s="454"/>
      <c r="CC129" s="454"/>
      <c r="CD129" s="454"/>
      <c r="CE129" s="454"/>
      <c r="CF129" s="454"/>
      <c r="CG129" s="454"/>
      <c r="CH129" s="454"/>
    </row>
    <row r="130" spans="1:86" hidden="1"/>
    <row r="131" spans="1:86" hidden="1">
      <c r="A131" s="52"/>
      <c r="B131" s="53"/>
      <c r="C131" s="53"/>
      <c r="D131" s="54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5"/>
      <c r="P131" s="56"/>
      <c r="Q131" s="56"/>
      <c r="R131" s="56"/>
      <c r="S131" s="56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</row>
    <row r="132" spans="1:86" hidden="1">
      <c r="A132" s="57"/>
      <c r="B132" s="57"/>
      <c r="C132" s="53"/>
      <c r="D132" s="5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  <c r="P132" s="59"/>
      <c r="AA132" s="55"/>
      <c r="AB132" s="55"/>
    </row>
    <row r="133" spans="1:86" hidden="1">
      <c r="A133" s="60"/>
      <c r="B133" s="60"/>
      <c r="C133" s="57"/>
      <c r="D133" s="5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  <c r="P133" s="62"/>
      <c r="Q133" s="56"/>
      <c r="R133" s="56"/>
      <c r="S133" s="56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</row>
    <row r="134" spans="1:86" hidden="1">
      <c r="A134" s="53"/>
      <c r="B134" s="53"/>
      <c r="C134" s="57"/>
      <c r="D134" s="54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63"/>
      <c r="P134" s="56"/>
      <c r="Q134" s="56"/>
      <c r="R134" s="56"/>
      <c r="S134" s="56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</row>
    <row r="135" spans="1:86" hidden="1">
      <c r="A135" s="55"/>
      <c r="B135" s="55"/>
      <c r="C135" s="55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3"/>
      <c r="P135" s="56"/>
      <c r="Q135" s="56"/>
      <c r="R135" s="56"/>
      <c r="S135" s="56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</row>
    <row r="136" spans="1:86" hidden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6"/>
      <c r="Q136" s="56"/>
      <c r="R136" s="56"/>
      <c r="S136" s="56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</row>
    <row r="137" spans="1:86" hidden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6"/>
      <c r="Q137" s="56"/>
      <c r="R137" s="56"/>
      <c r="S137" s="56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</row>
    <row r="138" spans="1:86" hidden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6"/>
      <c r="Q138" s="56"/>
      <c r="R138" s="56"/>
      <c r="S138" s="56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</row>
    <row r="139" spans="1:86" hidden="1">
      <c r="C139" s="55"/>
    </row>
    <row r="140" spans="1:86" hidden="1"/>
    <row r="141" spans="1:86" hidden="1"/>
    <row r="142" spans="1:86" hidden="1"/>
    <row r="143" spans="1:86" hidden="1"/>
    <row r="144" spans="1:86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spans="73:87" hidden="1"/>
    <row r="65522" spans="73:87" hidden="1"/>
    <row r="65523" spans="73:87" hidden="1"/>
    <row r="65524" spans="73:87" hidden="1"/>
    <row r="65525" spans="73:87" hidden="1"/>
    <row r="65526" spans="73:87" hidden="1"/>
    <row r="65527" spans="73:87" hidden="1"/>
    <row r="65528" spans="73:87" hidden="1">
      <c r="BU65528" s="453"/>
      <c r="BV65528" s="375"/>
      <c r="BW65528" s="375"/>
      <c r="BX65528" s="375"/>
      <c r="BY65528" s="375"/>
      <c r="BZ65528" s="375"/>
      <c r="CA65528" s="375"/>
      <c r="CB65528" s="375"/>
      <c r="CC65528" s="375"/>
      <c r="CD65528" s="375"/>
      <c r="CE65528" s="375"/>
      <c r="CF65528" s="375"/>
      <c r="CG65528" s="375"/>
      <c r="CH65528" s="375"/>
      <c r="CI65528" s="375"/>
    </row>
    <row r="65529" spans="73:87"/>
    <row r="65530" spans="73:87"/>
    <row r="65531" spans="73:87"/>
    <row r="65532" spans="73:87"/>
    <row r="65533" spans="73:87"/>
  </sheetData>
  <sheetProtection algorithmName="SHA-512" hashValue="21tMFWsZIUuxvQhJw/6/p6hlAZlq9+UJxMcnjtJQevdFF7Hi4/ZOjbKUhsWOb2SXWMB/Qc/ybvQlsgSqKm/hgQ==" saltValue="4lohBuUS5W2o4rdkAK3smQ==" spinCount="100000" sheet="1" formatCells="0" formatColumns="0" formatRows="0" insertColumns="0" insertRows="0" insertHyperlinks="0" deleteColumns="0" deleteRows="0" sort="0" autoFilter="0" pivotTables="0"/>
  <dataConsolidate/>
  <mergeCells count="284">
    <mergeCell ref="AK69:AN69"/>
    <mergeCell ref="BU65528:CI65528"/>
    <mergeCell ref="BT129:CH129"/>
    <mergeCell ref="B12:M12"/>
    <mergeCell ref="U12:AC12"/>
    <mergeCell ref="AH12:AO12"/>
    <mergeCell ref="AW12:BD12"/>
    <mergeCell ref="B14:M14"/>
    <mergeCell ref="U14:AB14"/>
    <mergeCell ref="AH14:AO14"/>
    <mergeCell ref="AW14:BD14"/>
    <mergeCell ref="BZ88:CB88"/>
    <mergeCell ref="CD88:CE88"/>
    <mergeCell ref="CG88:CH88"/>
    <mergeCell ref="G90:AB90"/>
    <mergeCell ref="AD90:AH90"/>
    <mergeCell ref="AJ90:AN90"/>
    <mergeCell ref="AP90:AT90"/>
    <mergeCell ref="AV90:BC90"/>
    <mergeCell ref="BP88:BT88"/>
    <mergeCell ref="BV88:BX88"/>
    <mergeCell ref="CB128:CI128"/>
    <mergeCell ref="BZ121:CH121"/>
    <mergeCell ref="AH120:AP120"/>
    <mergeCell ref="BZ115:CH115"/>
    <mergeCell ref="AT114:BW114"/>
    <mergeCell ref="BU93:CE93"/>
    <mergeCell ref="BF101:BI101"/>
    <mergeCell ref="BK101:BL101"/>
    <mergeCell ref="BU101:CE101"/>
    <mergeCell ref="BF97:BI97"/>
    <mergeCell ref="BK97:BL97"/>
    <mergeCell ref="BU97:CE97"/>
    <mergeCell ref="AL97:AN97"/>
    <mergeCell ref="AL99:AN99"/>
    <mergeCell ref="AV99:BC99"/>
    <mergeCell ref="BF99:BI99"/>
    <mergeCell ref="U91:AE91"/>
    <mergeCell ref="BK99:BL99"/>
    <mergeCell ref="BU99:CE99"/>
    <mergeCell ref="AV95:BC95"/>
    <mergeCell ref="BF95:BI95"/>
    <mergeCell ref="BK95:BL95"/>
    <mergeCell ref="BU95:CE95"/>
    <mergeCell ref="AV97:BC97"/>
    <mergeCell ref="CG58:CH58"/>
    <mergeCell ref="BZ51:CB51"/>
    <mergeCell ref="AK24:AM24"/>
    <mergeCell ref="BE84:BI84"/>
    <mergeCell ref="BK84:BN84"/>
    <mergeCell ref="BZ90:CB90"/>
    <mergeCell ref="CD90:CE90"/>
    <mergeCell ref="CG90:CH90"/>
    <mergeCell ref="AJ84:AN84"/>
    <mergeCell ref="AV81:BC81"/>
    <mergeCell ref="AP82:AT82"/>
    <mergeCell ref="BV54:BX54"/>
    <mergeCell ref="CD54:CE54"/>
    <mergeCell ref="BJ52:BN52"/>
    <mergeCell ref="CC52:CF52"/>
    <mergeCell ref="BZ54:CB54"/>
    <mergeCell ref="BZ52:CB52"/>
    <mergeCell ref="BP56:BT56"/>
    <mergeCell ref="BU71:CE71"/>
    <mergeCell ref="BV58:BX58"/>
    <mergeCell ref="BZ58:CB58"/>
    <mergeCell ref="BZ60:CB60"/>
    <mergeCell ref="AV58:BC58"/>
    <mergeCell ref="CG86:CH86"/>
    <mergeCell ref="J74:Q74"/>
    <mergeCell ref="V74:AC74"/>
    <mergeCell ref="BB74:BI74"/>
    <mergeCell ref="BZ1:CH1"/>
    <mergeCell ref="CA7:CH7"/>
    <mergeCell ref="CD23:CF23"/>
    <mergeCell ref="CD24:CF24"/>
    <mergeCell ref="CG60:CH60"/>
    <mergeCell ref="CC82:CF82"/>
    <mergeCell ref="CG82:CH82"/>
    <mergeCell ref="BZ81:CB81"/>
    <mergeCell ref="BZ82:CB82"/>
    <mergeCell ref="CG56:CH56"/>
    <mergeCell ref="BR5:CI5"/>
    <mergeCell ref="CG54:CH54"/>
    <mergeCell ref="CD56:CE56"/>
    <mergeCell ref="Q3:BU3"/>
    <mergeCell ref="BK54:BN54"/>
    <mergeCell ref="BL22:CH22"/>
    <mergeCell ref="CD26:CF26"/>
    <mergeCell ref="BL81:BQ81"/>
    <mergeCell ref="BF48:BJ48"/>
    <mergeCell ref="CG52:CH52"/>
    <mergeCell ref="BE52:BI52"/>
    <mergeCell ref="B51:F51"/>
    <mergeCell ref="G51:V51"/>
    <mergeCell ref="AV51:BC51"/>
    <mergeCell ref="AJ54:AN54"/>
    <mergeCell ref="AP54:AT54"/>
    <mergeCell ref="AV52:BC52"/>
    <mergeCell ref="AP51:AT51"/>
    <mergeCell ref="V44:AC44"/>
    <mergeCell ref="G81:V81"/>
    <mergeCell ref="AP81:AT81"/>
    <mergeCell ref="AD78:AH78"/>
    <mergeCell ref="P48:Q48"/>
    <mergeCell ref="AN48:AR48"/>
    <mergeCell ref="AV48:AZ48"/>
    <mergeCell ref="AP52:AT52"/>
    <mergeCell ref="G54:AB54"/>
    <mergeCell ref="AD52:AH52"/>
    <mergeCell ref="AD51:AH51"/>
    <mergeCell ref="AP60:AT60"/>
    <mergeCell ref="AD56:AH56"/>
    <mergeCell ref="AJ56:AN56"/>
    <mergeCell ref="AJ58:AN58"/>
    <mergeCell ref="AD58:AH58"/>
    <mergeCell ref="U61:AE61"/>
    <mergeCell ref="BP44:BW44"/>
    <mergeCell ref="J44:Q44"/>
    <mergeCell ref="AL35:AO35"/>
    <mergeCell ref="BZ48:CD48"/>
    <mergeCell ref="BP48:BT48"/>
    <mergeCell ref="CD25:CF25"/>
    <mergeCell ref="BR7:BY7"/>
    <mergeCell ref="AK23:AM23"/>
    <mergeCell ref="I48:M48"/>
    <mergeCell ref="BM35:BT35"/>
    <mergeCell ref="B22:BJ22"/>
    <mergeCell ref="AE39:BI39"/>
    <mergeCell ref="CC39:CH39"/>
    <mergeCell ref="B48:F48"/>
    <mergeCell ref="BF25:BH25"/>
    <mergeCell ref="AD48:AH48"/>
    <mergeCell ref="P25:R25"/>
    <mergeCell ref="BB44:BI44"/>
    <mergeCell ref="P26:R26"/>
    <mergeCell ref="BO39:BV39"/>
    <mergeCell ref="AK25:AM25"/>
    <mergeCell ref="BF23:BH23"/>
    <mergeCell ref="P24:R24"/>
    <mergeCell ref="AT126:BW126"/>
    <mergeCell ref="AH124:AP124"/>
    <mergeCell ref="B104:CH104"/>
    <mergeCell ref="BE90:BI90"/>
    <mergeCell ref="T1:AG1"/>
    <mergeCell ref="A2:CI2"/>
    <mergeCell ref="BE58:BI58"/>
    <mergeCell ref="B35:AG35"/>
    <mergeCell ref="AX35:BE35"/>
    <mergeCell ref="B7:AI7"/>
    <mergeCell ref="BF24:BH24"/>
    <mergeCell ref="AJ51:AO51"/>
    <mergeCell ref="BU63:CE63"/>
    <mergeCell ref="BP54:BT54"/>
    <mergeCell ref="BK58:BN58"/>
    <mergeCell ref="BP58:BT58"/>
    <mergeCell ref="G58:AB58"/>
    <mergeCell ref="BL51:BQ51"/>
    <mergeCell ref="P23:R23"/>
    <mergeCell ref="U48:Y48"/>
    <mergeCell ref="AJ52:AO52"/>
    <mergeCell ref="AP56:AT56"/>
    <mergeCell ref="BK65:BL65"/>
    <mergeCell ref="AK7:BO7"/>
    <mergeCell ref="BP78:BT78"/>
    <mergeCell ref="T128:AA128"/>
    <mergeCell ref="AL128:AM128"/>
    <mergeCell ref="B120:AE120"/>
    <mergeCell ref="AH121:AP121"/>
    <mergeCell ref="B126:AE126"/>
    <mergeCell ref="G88:AB88"/>
    <mergeCell ref="AD88:AH88"/>
    <mergeCell ref="AJ88:AN88"/>
    <mergeCell ref="AP88:AT88"/>
    <mergeCell ref="A103:I103"/>
    <mergeCell ref="AT115:BW115"/>
    <mergeCell ref="J103:CH103"/>
    <mergeCell ref="B125:AE125"/>
    <mergeCell ref="AT125:BV125"/>
    <mergeCell ref="B121:AE121"/>
    <mergeCell ref="AT121:BW121"/>
    <mergeCell ref="BZ120:CH120"/>
    <mergeCell ref="BZ114:CH114"/>
    <mergeCell ref="AV78:AZ78"/>
    <mergeCell ref="B88:E88"/>
    <mergeCell ref="BZ78:CD78"/>
    <mergeCell ref="AV84:BC84"/>
    <mergeCell ref="BZ125:CH125"/>
    <mergeCell ref="AJ82:AO82"/>
    <mergeCell ref="AT120:BW120"/>
    <mergeCell ref="B90:E90"/>
    <mergeCell ref="AV82:BC82"/>
    <mergeCell ref="BE82:BI82"/>
    <mergeCell ref="AP84:AT84"/>
    <mergeCell ref="AV93:BC93"/>
    <mergeCell ref="B118:CH118"/>
    <mergeCell ref="BZ124:CH124"/>
    <mergeCell ref="BJ82:BN82"/>
    <mergeCell ref="CD84:CE84"/>
    <mergeCell ref="CG84:CH84"/>
    <mergeCell ref="CD86:CE86"/>
    <mergeCell ref="BE86:BI86"/>
    <mergeCell ref="BP84:BT84"/>
    <mergeCell ref="BV84:BX84"/>
    <mergeCell ref="BZ84:CB84"/>
    <mergeCell ref="BP86:BT86"/>
    <mergeCell ref="BV86:BX86"/>
    <mergeCell ref="BZ86:CB86"/>
    <mergeCell ref="BK86:BN86"/>
    <mergeCell ref="AV101:BC101"/>
    <mergeCell ref="AT116:BW116"/>
    <mergeCell ref="AL95:AN95"/>
    <mergeCell ref="AP58:AT58"/>
    <mergeCell ref="G56:AB56"/>
    <mergeCell ref="G60:AB60"/>
    <mergeCell ref="AJ60:AN60"/>
    <mergeCell ref="BU65:CE65"/>
    <mergeCell ref="AK67:AN67"/>
    <mergeCell ref="AK65:AN65"/>
    <mergeCell ref="BP74:BW74"/>
    <mergeCell ref="AH125:AP125"/>
    <mergeCell ref="B124:AE124"/>
    <mergeCell ref="AT122:BW122"/>
    <mergeCell ref="B122:AE122"/>
    <mergeCell ref="AT124:BW124"/>
    <mergeCell ref="AD60:AH60"/>
    <mergeCell ref="BP90:BT90"/>
    <mergeCell ref="BV90:BX90"/>
    <mergeCell ref="BK90:BN90"/>
    <mergeCell ref="BK71:BL71"/>
    <mergeCell ref="BF65:BI65"/>
    <mergeCell ref="BF71:BI71"/>
    <mergeCell ref="AD81:AH81"/>
    <mergeCell ref="AN78:AR78"/>
    <mergeCell ref="AJ81:AO81"/>
    <mergeCell ref="AD82:AH82"/>
    <mergeCell ref="BF78:BJ78"/>
    <mergeCell ref="BV56:BX56"/>
    <mergeCell ref="BZ56:CB56"/>
    <mergeCell ref="AV63:BC63"/>
    <mergeCell ref="AV67:BC67"/>
    <mergeCell ref="BF67:BI67"/>
    <mergeCell ref="BK67:BL67"/>
    <mergeCell ref="BU67:CE67"/>
    <mergeCell ref="AV69:BC69"/>
    <mergeCell ref="BF69:BI69"/>
    <mergeCell ref="BK69:BL69"/>
    <mergeCell ref="BU69:CE69"/>
    <mergeCell ref="AV60:BC60"/>
    <mergeCell ref="AV56:BC56"/>
    <mergeCell ref="AV65:BC65"/>
    <mergeCell ref="AV71:BC71"/>
    <mergeCell ref="CD58:CE58"/>
    <mergeCell ref="CD60:CE60"/>
    <mergeCell ref="BE60:BI60"/>
    <mergeCell ref="BK60:BN60"/>
    <mergeCell ref="BP60:BT60"/>
    <mergeCell ref="BV60:BX60"/>
    <mergeCell ref="BK56:BN56"/>
    <mergeCell ref="BE56:BI56"/>
    <mergeCell ref="BE88:BI88"/>
    <mergeCell ref="BK88:BN88"/>
    <mergeCell ref="U78:Y78"/>
    <mergeCell ref="AD54:AH54"/>
    <mergeCell ref="B78:F78"/>
    <mergeCell ref="I78:M78"/>
    <mergeCell ref="P78:Q78"/>
    <mergeCell ref="AV88:BC88"/>
    <mergeCell ref="G86:AB86"/>
    <mergeCell ref="AD86:AH86"/>
    <mergeCell ref="AJ86:AN86"/>
    <mergeCell ref="AP86:AT86"/>
    <mergeCell ref="B81:F81"/>
    <mergeCell ref="B84:E84"/>
    <mergeCell ref="B86:E86"/>
    <mergeCell ref="B54:E54"/>
    <mergeCell ref="AV54:BC54"/>
    <mergeCell ref="B60:E60"/>
    <mergeCell ref="B56:E56"/>
    <mergeCell ref="B58:E58"/>
    <mergeCell ref="BE54:BI54"/>
    <mergeCell ref="AV86:BC86"/>
    <mergeCell ref="G84:AB84"/>
    <mergeCell ref="AD84:AH84"/>
  </mergeCells>
  <phoneticPr fontId="11" type="noConversion"/>
  <dataValidations count="2">
    <dataValidation type="list" allowBlank="1" showInputMessage="1" showErrorMessage="1" error="S.V.P. Entrez un TAG (titre d'emploi) valide" sqref="B60 F88 F86 B84:F84 B88 B86 F90 B90 F58 F56 B54:F54 B58 B56 F60" xr:uid="{00000000-0002-0000-0000-000000000000}">
      <formula1>TAG_Auxiliaires</formula1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T19:BD19 BM19:BT19 BZ19:CG19 AX35:BE35 BM35:BT35 J44:Q44 V44:AC44 J74:Q74 V74:AC74 BZ115:CH115 AH121:AP121 BZ121:CH121 AH125:AP125 BZ125:CH125 U14 AH14 AW14" xr:uid="{00000000-0002-0000-0000-000001000000}">
      <formula1>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5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34</xdr:row>
                    <xdr:rowOff>0</xdr:rowOff>
                  </from>
                  <to>
                    <xdr:col>86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34</xdr:row>
                    <xdr:rowOff>0</xdr:rowOff>
                  </from>
                  <to>
                    <xdr:col>83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34</xdr:row>
                    <xdr:rowOff>0</xdr:rowOff>
                  </from>
                  <to>
                    <xdr:col>80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27</xdr:row>
                    <xdr:rowOff>219075</xdr:rowOff>
                  </from>
                  <to>
                    <xdr:col>70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27</xdr:row>
                    <xdr:rowOff>209550</xdr:rowOff>
                  </from>
                  <to>
                    <xdr:col>76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28</xdr:row>
                    <xdr:rowOff>133350</xdr:rowOff>
                  </from>
                  <to>
                    <xdr:col>70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28</xdr:row>
                    <xdr:rowOff>133350</xdr:rowOff>
                  </from>
                  <to>
                    <xdr:col>76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29</xdr:row>
                    <xdr:rowOff>133350</xdr:rowOff>
                  </from>
                  <to>
                    <xdr:col>70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29</xdr:row>
                    <xdr:rowOff>133350</xdr:rowOff>
                  </from>
                  <to>
                    <xdr:col>76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5"/>
  <sheetViews>
    <sheetView workbookViewId="0">
      <selection activeCell="B7" sqref="B7:AI7"/>
    </sheetView>
  </sheetViews>
  <sheetFormatPr baseColWidth="10" defaultRowHeight="12.75"/>
  <sheetData>
    <row r="1" spans="1:2" ht="15">
      <c r="A1" s="185" t="s">
        <v>39</v>
      </c>
      <c r="B1" s="128"/>
    </row>
    <row r="2" spans="1:2" ht="15">
      <c r="A2" s="185" t="s">
        <v>40</v>
      </c>
      <c r="B2" s="128"/>
    </row>
    <row r="3" spans="1:2" ht="15">
      <c r="A3" s="185" t="s">
        <v>38</v>
      </c>
      <c r="B3" s="1"/>
    </row>
    <row r="4" spans="1:2" ht="15">
      <c r="A4" s="185" t="s">
        <v>42</v>
      </c>
      <c r="B4" s="1"/>
    </row>
    <row r="5" spans="1:2" ht="15">
      <c r="A5" s="185" t="s">
        <v>41</v>
      </c>
      <c r="B5" s="6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I16"/>
  <sheetViews>
    <sheetView workbookViewId="0">
      <selection activeCell="D1" sqref="D1:H9"/>
    </sheetView>
  </sheetViews>
  <sheetFormatPr baseColWidth="10" defaultRowHeight="12.75"/>
  <cols>
    <col min="1" max="1" width="23.28515625" bestFit="1" customWidth="1"/>
    <col min="2" max="2" width="66.85546875" bestFit="1" customWidth="1"/>
    <col min="3" max="3" width="8.42578125" customWidth="1"/>
  </cols>
  <sheetData>
    <row r="1" spans="1:9" ht="15">
      <c r="A1" t="s">
        <v>57</v>
      </c>
      <c r="B1" s="185" t="s">
        <v>86</v>
      </c>
      <c r="C1">
        <v>1061</v>
      </c>
      <c r="D1" s="244">
        <v>15.25</v>
      </c>
      <c r="E1">
        <v>1.22</v>
      </c>
      <c r="F1">
        <v>0.56999999999999995</v>
      </c>
      <c r="G1">
        <v>0.55000000000000004</v>
      </c>
      <c r="H1" s="244">
        <v>17.600000000000001</v>
      </c>
    </row>
    <row r="2" spans="1:9" ht="15">
      <c r="A2" t="s">
        <v>57</v>
      </c>
      <c r="B2" s="185" t="s">
        <v>98</v>
      </c>
      <c r="C2" s="69">
        <v>1062</v>
      </c>
      <c r="D2" s="245">
        <v>17.72</v>
      </c>
      <c r="E2" s="333">
        <v>1.42</v>
      </c>
      <c r="F2" s="333">
        <v>0.66</v>
      </c>
      <c r="G2" s="333">
        <v>0.64</v>
      </c>
      <c r="H2" s="333">
        <v>20.440000000000001</v>
      </c>
      <c r="I2" s="69"/>
    </row>
    <row r="3" spans="1:9" ht="15">
      <c r="A3" t="s">
        <v>57</v>
      </c>
      <c r="B3" s="185" t="s">
        <v>102</v>
      </c>
      <c r="C3" s="69">
        <v>1063</v>
      </c>
      <c r="D3" s="245">
        <v>22</v>
      </c>
      <c r="E3" s="333">
        <v>1.76</v>
      </c>
      <c r="F3" s="333">
        <v>0.83</v>
      </c>
      <c r="G3" s="333">
        <v>0.79</v>
      </c>
      <c r="H3" s="333">
        <v>25.38</v>
      </c>
      <c r="I3" s="69"/>
    </row>
    <row r="4" spans="1:9" ht="15">
      <c r="A4" t="s">
        <v>57</v>
      </c>
      <c r="B4" s="185" t="s">
        <v>103</v>
      </c>
      <c r="C4" s="69">
        <v>1064</v>
      </c>
      <c r="D4" s="245">
        <v>23.87</v>
      </c>
      <c r="E4" s="333">
        <v>1.91</v>
      </c>
      <c r="F4" s="333">
        <v>0.89</v>
      </c>
      <c r="G4" s="333">
        <v>0.86</v>
      </c>
      <c r="H4" s="333">
        <v>27.53</v>
      </c>
      <c r="I4" s="69"/>
    </row>
    <row r="5" spans="1:9" ht="15">
      <c r="A5" t="s">
        <v>57</v>
      </c>
      <c r="B5" s="185" t="s">
        <v>87</v>
      </c>
      <c r="C5" s="69">
        <v>1065</v>
      </c>
      <c r="D5" s="245">
        <v>15.3</v>
      </c>
      <c r="E5" s="333">
        <v>1.22</v>
      </c>
      <c r="F5" s="333">
        <v>0.56999999999999995</v>
      </c>
      <c r="G5" s="333">
        <v>0.55000000000000004</v>
      </c>
      <c r="H5" s="333">
        <v>17.649999999999999</v>
      </c>
      <c r="I5" s="69"/>
    </row>
    <row r="6" spans="1:9" ht="15">
      <c r="A6" t="s">
        <v>57</v>
      </c>
      <c r="B6" s="185" t="s">
        <v>99</v>
      </c>
      <c r="C6" s="69">
        <v>1066</v>
      </c>
      <c r="D6" s="245">
        <v>16.12</v>
      </c>
      <c r="E6" s="333">
        <v>1.29</v>
      </c>
      <c r="F6" s="245">
        <v>0.6</v>
      </c>
      <c r="G6" s="333">
        <v>0.57999999999999996</v>
      </c>
      <c r="H6" s="333">
        <v>18.59</v>
      </c>
      <c r="I6" s="69"/>
    </row>
    <row r="7" spans="1:9" ht="15">
      <c r="A7" t="s">
        <v>57</v>
      </c>
      <c r="B7" s="185" t="s">
        <v>100</v>
      </c>
      <c r="C7" s="69">
        <v>1067</v>
      </c>
      <c r="D7" s="245">
        <v>19.03</v>
      </c>
      <c r="E7" s="333">
        <v>1.52</v>
      </c>
      <c r="F7" s="333">
        <v>0.71</v>
      </c>
      <c r="G7" s="333">
        <v>0.69</v>
      </c>
      <c r="H7" s="333">
        <v>21.95</v>
      </c>
      <c r="I7" s="69"/>
    </row>
    <row r="8" spans="1:9" ht="15">
      <c r="A8" t="s">
        <v>57</v>
      </c>
      <c r="B8" s="185" t="s">
        <v>88</v>
      </c>
      <c r="C8" s="69">
        <v>1068</v>
      </c>
      <c r="D8" s="245">
        <v>21.14</v>
      </c>
      <c r="E8" s="333">
        <v>1.69</v>
      </c>
      <c r="F8" s="333">
        <v>0.79</v>
      </c>
      <c r="G8" s="333">
        <v>0.76</v>
      </c>
      <c r="H8" s="333">
        <v>24.38</v>
      </c>
      <c r="I8" s="69"/>
    </row>
    <row r="9" spans="1:9" ht="15">
      <c r="A9" s="185"/>
      <c r="B9" s="185" t="s">
        <v>101</v>
      </c>
      <c r="C9" s="69">
        <v>1106</v>
      </c>
      <c r="D9" s="245">
        <v>75.14</v>
      </c>
      <c r="E9" s="69">
        <v>6.01</v>
      </c>
      <c r="F9" s="69">
        <v>2.82</v>
      </c>
      <c r="G9" s="69">
        <v>2.71</v>
      </c>
      <c r="H9" s="69">
        <v>86.68</v>
      </c>
      <c r="I9" s="69"/>
    </row>
    <row r="10" spans="1:9" ht="15">
      <c r="A10" s="185"/>
      <c r="B10" s="185"/>
      <c r="C10" s="69"/>
      <c r="D10" s="245"/>
      <c r="E10" s="69"/>
      <c r="F10" s="69"/>
      <c r="G10" s="69"/>
      <c r="H10" s="69"/>
      <c r="I10" s="69"/>
    </row>
    <row r="11" spans="1:9" ht="15">
      <c r="A11" s="185"/>
      <c r="B11" s="185"/>
      <c r="C11" s="69"/>
      <c r="D11" s="245"/>
      <c r="E11" s="69"/>
      <c r="F11" s="69"/>
      <c r="G11" s="69"/>
      <c r="H11" s="69"/>
      <c r="I11" s="69"/>
    </row>
    <row r="12" spans="1:9" ht="15">
      <c r="A12" s="185"/>
      <c r="B12" s="185"/>
      <c r="C12" s="69"/>
      <c r="D12" s="244"/>
    </row>
    <row r="16" spans="1:9">
      <c r="C16" s="330" t="s">
        <v>94</v>
      </c>
      <c r="D16" s="330" t="s">
        <v>89</v>
      </c>
      <c r="E16" s="330" t="s">
        <v>90</v>
      </c>
      <c r="F16" s="330" t="s">
        <v>91</v>
      </c>
      <c r="G16" s="330" t="s">
        <v>92</v>
      </c>
      <c r="H16" s="330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Auxiliaires</vt:lpstr>
      <vt:lpstr>Unité de regroupement</vt:lpstr>
      <vt:lpstr>Titre d'emploi</vt:lpstr>
      <vt:lpstr>donnees_Auxiliaires</vt:lpstr>
      <vt:lpstr>TAG_Auxiliaires</vt:lpstr>
      <vt:lpstr>Taux_horaire_auxiliaires</vt:lpstr>
      <vt:lpstr>Auxiliaires!Zone_d_impression</vt:lpstr>
    </vt:vector>
  </TitlesOfParts>
  <Company>Centre Prototech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p103392</dc:creator>
  <cp:lastModifiedBy>Guylaine Dagenais</cp:lastModifiedBy>
  <cp:lastPrinted>2022-09-21T13:47:32Z</cp:lastPrinted>
  <dcterms:created xsi:type="dcterms:W3CDTF">1999-06-02T20:21:00Z</dcterms:created>
  <dcterms:modified xsi:type="dcterms:W3CDTF">2023-07-11T17:18:50Z</dcterms:modified>
</cp:coreProperties>
</file>